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995" windowHeight="12525" activeTab="0"/>
  </bookViews>
  <sheets>
    <sheet name="Live Calc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<sst xmlns="http://schemas.openxmlformats.org/spreadsheetml/2006/main" count="36" uniqueCount="34">
  <si>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Sidereal Period (days)</t>
  </si>
  <si>
    <t>Synodic Period (days)</t>
  </si>
  <si>
    <t>Constants and Conversion Factors</t>
  </si>
  <si>
    <t>sec</t>
  </si>
  <si>
    <t>1 AU</t>
  </si>
  <si>
    <t>m</t>
  </si>
  <si>
    <t>AU</t>
  </si>
  <si>
    <t>days</t>
  </si>
  <si>
    <t>Angular Motion (rad/s)</t>
  </si>
  <si>
    <t>Hohmann Transfer Time (years)</t>
  </si>
  <si>
    <t>Stay Time (years)</t>
  </si>
  <si>
    <t>Total Trip Time (years)</t>
  </si>
  <si>
    <t>See text for explanation.</t>
  </si>
  <si>
    <t>1 Year</t>
  </si>
  <si>
    <t>Angular Motion (rad/yr)</t>
  </si>
  <si>
    <t>W*</t>
  </si>
  <si>
    <t>Mean Orbit Radius (AU)</t>
  </si>
  <si>
    <t>User Inputs in Orange</t>
  </si>
  <si>
    <t>Implemented by Anthony Shao, Microcosm. Contact: bookproject@smad.com</t>
  </si>
  <si>
    <r>
      <t>μ</t>
    </r>
    <r>
      <rPr>
        <b/>
        <vertAlign val="subscript"/>
        <sz val="9"/>
        <rFont val="Arial"/>
        <family val="2"/>
      </rPr>
      <t>Sun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</si>
  <si>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/s</t>
    </r>
    <r>
      <rPr>
        <vertAlign val="superscript"/>
        <sz val="10"/>
        <rFont val="Arial"/>
        <family val="2"/>
      </rPr>
      <t>2</t>
    </r>
  </si>
  <si>
    <t>Mean Orbit (AU) Range</t>
  </si>
  <si>
    <t>Mean Orbit Radius of Earth (AU)</t>
  </si>
  <si>
    <t>Earth's Sidereal Period (days)</t>
  </si>
  <si>
    <t>Angular Motion of Earth (rad/s)</t>
  </si>
  <si>
    <t>Angular Motion of Earth (rad/yr)</t>
  </si>
  <si>
    <t>*Note: The values of W given produce the shortest stay time at each particular target body</t>
  </si>
  <si>
    <t>*Values for W were estimated here such that the stay times at each arbitrary distance were positive</t>
  </si>
  <si>
    <t>Final Distance of Target  from Sun (AU)</t>
  </si>
  <si>
    <t>Figure 10-35. Hohmann Transfer Times, Stay Times, and Round Trip Times for Missions Between the Earth and Destinations at Arbitrary Distances</t>
  </si>
  <si>
    <t>Version 1. August 4, 2011. copyright, 2010, Microcosm, Inc.</t>
  </si>
  <si>
    <t>Semimajor Axis of Earth</t>
  </si>
  <si>
    <t>Earth Sidereal Period</t>
  </si>
  <si>
    <t>1 Day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</si>
</sst>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E+00"/>
    <numFmt numFmtId="168" formatCode="#,##0.000"/>
    <numFmt numFmtId="169" formatCode="0.0000000E+00"/>
    <numFmt numFmtId="170" formatCode="m/d/yyyy;@"/>
    <numFmt numFmtId="171" formatCode="mm/dd/yy;@"/>
    <numFmt numFmtId="172" formatCode="0.000000"/>
    <numFmt numFmtId="173" formatCode="0.0000E+00"/>
    <numFmt numFmtId="174" formatCode="[$-409]dddd\,\ mmmm\ dd\,\ yyyy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vertAlign val="subscript"/>
      <sz val="9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u val="single"/>
      <sz val="11.5"/>
      <color indexed="36"/>
      <name val="Arial"/>
      <family val="0"/>
    </font>
    <font>
      <b/>
      <sz val="12"/>
      <name val="Arial"/>
      <family val="0"/>
    </font>
    <font>
      <b/>
      <sz val="11.25"/>
      <name val="Arial"/>
      <family val="0"/>
    </font>
    <font>
      <sz val="11.2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31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3" fontId="0" fillId="0" borderId="2" xfId="0" applyNumberFormat="1" applyFont="1" applyBorder="1" applyAlignment="1">
      <alignment horizontal="right" vertical="center" wrapText="1"/>
    </xf>
    <xf numFmtId="0" fontId="0" fillId="0" borderId="3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/>
    </xf>
    <xf numFmtId="0" fontId="0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0" fillId="0" borderId="0" xfId="0" applyFont="1" applyFill="1" applyBorder="1" applyAlignment="1">
      <alignment/>
    </xf>
    <xf numFmtId="168" fontId="0" fillId="0" borderId="2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/>
    </xf>
    <xf numFmtId="169" fontId="0" fillId="0" borderId="0" xfId="0" applyNumberFormat="1" applyFont="1" applyFill="1" applyBorder="1" applyAlignment="1">
      <alignment vertical="center" wrapText="1"/>
    </xf>
    <xf numFmtId="14" fontId="3" fillId="2" borderId="6" xfId="0" applyNumberFormat="1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6" fontId="0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7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6" fontId="0" fillId="0" borderId="10" xfId="0" applyNumberFormat="1" applyFont="1" applyBorder="1" applyAlignment="1">
      <alignment horizontal="center" vertical="center"/>
    </xf>
    <xf numFmtId="166" fontId="0" fillId="0" borderId="10" xfId="0" applyNumberFormat="1" applyFont="1" applyBorder="1" applyAlignment="1">
      <alignment horizontal="center"/>
    </xf>
    <xf numFmtId="164" fontId="10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167" fontId="0" fillId="0" borderId="11" xfId="0" applyNumberFormat="1" applyFont="1" applyFill="1" applyBorder="1" applyAlignment="1">
      <alignment horizontal="center" vertical="center"/>
    </xf>
    <xf numFmtId="167" fontId="0" fillId="0" borderId="0" xfId="0" applyNumberFormat="1" applyFont="1" applyAlignment="1">
      <alignment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66" fontId="0" fillId="0" borderId="11" xfId="0" applyNumberFormat="1" applyFont="1" applyFill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3" fillId="3" borderId="14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right" vertical="center" wrapText="1"/>
    </xf>
    <xf numFmtId="173" fontId="0" fillId="0" borderId="2" xfId="0" applyNumberFormat="1" applyFont="1" applyBorder="1" applyAlignment="1">
      <alignment horizontal="right" vertical="center" wrapText="1"/>
    </xf>
    <xf numFmtId="1" fontId="0" fillId="0" borderId="15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2" fontId="0" fillId="4" borderId="19" xfId="0" applyNumberFormat="1" applyFont="1" applyFill="1" applyBorder="1" applyAlignment="1">
      <alignment horizontal="center"/>
    </xf>
    <xf numFmtId="2" fontId="0" fillId="4" borderId="20" xfId="0" applyNumberFormat="1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Hohmann Transfer Time, Stay Times, and Round Trip Times for Missions Between the Earth and Targets at Arbitrary Distances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1425"/>
          <c:w val="0.89075"/>
          <c:h val="0.76"/>
        </c:manualLayout>
      </c:layout>
      <c:scatterChart>
        <c:scatterStyle val="smooth"/>
        <c:varyColors val="0"/>
        <c:ser>
          <c:idx val="0"/>
          <c:order val="0"/>
          <c:tx>
            <c:v>1-Way Hohmann Transfer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 Calc'!$A$38:$A$637</c:f>
              <c:numCache/>
            </c:numRef>
          </c:xVal>
          <c:yVal>
            <c:numRef>
              <c:f>'Live Calc'!$F$38:$F$637</c:f>
              <c:numCache/>
            </c:numRef>
          </c:yVal>
          <c:smooth val="1"/>
        </c:ser>
        <c:ser>
          <c:idx val="1"/>
          <c:order val="1"/>
          <c:tx>
            <c:v>Stay at Target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 Calc'!$A$38:$A$637</c:f>
              <c:numCache/>
            </c:numRef>
          </c:xVal>
          <c:yVal>
            <c:numRef>
              <c:f>'Live Calc'!$G$38:$G$637</c:f>
              <c:numCache/>
            </c:numRef>
          </c:yVal>
          <c:smooth val="1"/>
        </c:ser>
        <c:ser>
          <c:idx val="2"/>
          <c:order val="2"/>
          <c:tx>
            <c:v>Total Trip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 Calc'!$A$38:$A$637</c:f>
              <c:numCache/>
            </c:numRef>
          </c:xVal>
          <c:yVal>
            <c:numRef>
              <c:f>'Live Calc'!$H$38:$H$637</c:f>
              <c:numCache/>
            </c:numRef>
          </c:yVal>
          <c:smooth val="1"/>
        </c:ser>
        <c:axId val="28167497"/>
        <c:axId val="52180882"/>
      </c:scatterChart>
      <c:valAx>
        <c:axId val="281674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Distance of Target from Sun (AU)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180882"/>
        <c:crosses val="autoZero"/>
        <c:crossBetween val="midCat"/>
        <c:dispUnits/>
        <c:majorUnit val="1"/>
        <c:minorUnit val="0.25"/>
      </c:valAx>
      <c:valAx>
        <c:axId val="52180882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Time (Years)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167497"/>
        <c:crosses val="autoZero"/>
        <c:crossBetween val="midCat"/>
        <c:dispUnits/>
        <c:majorUnit val="1"/>
        <c:minorUnit val="0.25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625"/>
          <c:y val="0.946"/>
          <c:w val="0.826"/>
          <c:h val="0.04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171450</xdr:rowOff>
    </xdr:from>
    <xdr:to>
      <xdr:col>8</xdr:col>
      <xdr:colOff>485775</xdr:colOff>
      <xdr:row>34</xdr:row>
      <xdr:rowOff>180975</xdr:rowOff>
    </xdr:to>
    <xdr:graphicFrame>
      <xdr:nvGraphicFramePr>
        <xdr:cNvPr id="1" name="Chart 893"/>
        <xdr:cNvGraphicFramePr/>
      </xdr:nvGraphicFramePr>
      <xdr:xfrm>
        <a:off x="0" y="2438400"/>
        <a:ext cx="731520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57421875" style="3" customWidth="1"/>
    <col min="2" max="2" width="13.00390625" style="2" customWidth="1"/>
    <col min="3" max="3" width="13.7109375" style="2" customWidth="1"/>
    <col min="4" max="4" width="12.7109375" style="2" customWidth="1"/>
    <col min="5" max="5" width="11.421875" style="2" customWidth="1"/>
    <col min="6" max="6" width="12.57421875" style="2" customWidth="1"/>
    <col min="7" max="7" width="12.00390625" style="2" customWidth="1"/>
    <col min="8" max="8" width="14.421875" style="2" customWidth="1"/>
    <col min="9" max="9" width="7.421875" style="2" customWidth="1"/>
    <col min="10" max="10" width="12.57421875" style="2" customWidth="1"/>
    <col min="11" max="11" width="11.28125" style="2" customWidth="1"/>
    <col min="12" max="12" width="20.28125" style="2" customWidth="1"/>
    <col min="13" max="14" width="11.8515625" style="2" customWidth="1"/>
    <col min="15" max="15" width="8.28125" style="2" customWidth="1"/>
    <col min="16" max="16" width="10.421875" style="2" bestFit="1" customWidth="1"/>
    <col min="17" max="17" width="8.8515625" style="2" customWidth="1"/>
    <col min="18" max="18" width="10.140625" style="2" bestFit="1" customWidth="1"/>
    <col min="19" max="16384" width="8.8515625" style="2" customWidth="1"/>
  </cols>
  <sheetData>
    <row r="1" spans="1:14" ht="15" customHeight="1">
      <c r="A1" s="1" t="s">
        <v>29</v>
      </c>
      <c r="L1" s="63" t="s">
        <v>2</v>
      </c>
      <c r="M1" s="64"/>
      <c r="N1" s="65"/>
    </row>
    <row r="2" spans="1:14" ht="15" customHeight="1">
      <c r="A2" s="4" t="s">
        <v>18</v>
      </c>
      <c r="L2" s="5" t="s">
        <v>33</v>
      </c>
      <c r="M2" s="6">
        <v>86400</v>
      </c>
      <c r="N2" s="7" t="s">
        <v>3</v>
      </c>
    </row>
    <row r="3" spans="1:14" ht="15" customHeight="1">
      <c r="A3" s="4" t="s">
        <v>30</v>
      </c>
      <c r="L3" s="8" t="s">
        <v>4</v>
      </c>
      <c r="M3" s="44">
        <v>149597870700</v>
      </c>
      <c r="N3" s="9" t="s">
        <v>5</v>
      </c>
    </row>
    <row r="4" spans="1:14" ht="15" customHeight="1">
      <c r="A4" s="10" t="s">
        <v>12</v>
      </c>
      <c r="L4" s="5" t="s">
        <v>19</v>
      </c>
      <c r="M4" s="45">
        <v>1.32712440041E+20</v>
      </c>
      <c r="N4" s="7" t="s">
        <v>20</v>
      </c>
    </row>
    <row r="5" spans="1:14" ht="15" customHeight="1" thickBot="1">
      <c r="A5" s="4"/>
      <c r="C5" s="11"/>
      <c r="D5" s="11"/>
      <c r="L5" s="8" t="s">
        <v>31</v>
      </c>
      <c r="M5" s="2">
        <v>1.00000011</v>
      </c>
      <c r="N5" s="9" t="s">
        <v>6</v>
      </c>
    </row>
    <row r="6" spans="1:14" ht="15" customHeight="1" thickBot="1">
      <c r="A6" s="66" t="s">
        <v>17</v>
      </c>
      <c r="B6" s="67"/>
      <c r="C6" s="11"/>
      <c r="D6" s="11"/>
      <c r="L6" s="5" t="s">
        <v>32</v>
      </c>
      <c r="M6" s="12">
        <f>(2*PI()*SQRT((A10*M3)^3/M4))/M2</f>
        <v>365.25695859501076</v>
      </c>
      <c r="N6" s="7" t="s">
        <v>7</v>
      </c>
    </row>
    <row r="7" spans="1:14" ht="15" customHeight="1" thickBot="1">
      <c r="A7" s="13"/>
      <c r="H7" s="14"/>
      <c r="I7" s="14"/>
      <c r="J7" s="14"/>
      <c r="K7" s="14"/>
      <c r="L7" s="15" t="s">
        <v>13</v>
      </c>
      <c r="M7" s="46">
        <f>M6*M2</f>
        <v>31558201.222608928</v>
      </c>
      <c r="N7" s="16" t="s">
        <v>3</v>
      </c>
    </row>
    <row r="8" spans="1:7" ht="27.75" customHeight="1">
      <c r="A8" s="59" t="s">
        <v>22</v>
      </c>
      <c r="B8" s="59" t="s">
        <v>23</v>
      </c>
      <c r="C8" s="59" t="s">
        <v>24</v>
      </c>
      <c r="D8" s="61" t="s">
        <v>25</v>
      </c>
      <c r="E8" s="20"/>
      <c r="F8" s="53" t="s">
        <v>28</v>
      </c>
      <c r="G8" s="54"/>
    </row>
    <row r="9" spans="1:8" ht="15.75" customHeight="1">
      <c r="A9" s="60"/>
      <c r="B9" s="60"/>
      <c r="C9" s="60"/>
      <c r="D9" s="62"/>
      <c r="E9" s="20"/>
      <c r="F9" s="57" t="str">
        <f>IF(F10&gt;26.5,"[For Figure Below*]","[For Figure Below]")</f>
        <v>[For Figure Below]</v>
      </c>
      <c r="G9" s="58"/>
      <c r="H9" s="32"/>
    </row>
    <row r="10" spans="1:8" ht="15" customHeight="1" thickBot="1">
      <c r="A10" s="33">
        <f>M5</f>
        <v>1.00000011</v>
      </c>
      <c r="B10" s="34">
        <f>$M$6</f>
        <v>365.25695859501076</v>
      </c>
      <c r="C10" s="29">
        <f>2*PI()/(B10*$M$2)</f>
        <v>1.990983346249211E-07</v>
      </c>
      <c r="D10" s="35">
        <f>C10*$M$7</f>
        <v>6.283185307179586</v>
      </c>
      <c r="E10" s="27"/>
      <c r="F10" s="55">
        <v>6</v>
      </c>
      <c r="G10" s="56"/>
      <c r="H10" s="32"/>
    </row>
    <row r="11" spans="1:27" ht="15" customHeight="1">
      <c r="A11" s="47">
        <f>IF(F10&gt;26.5,"*Note: This Excel Model works for values between 0 and 26.5 AU, otherwise the values of W in the tables below will need to be increased","")</f>
      </c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</row>
    <row r="12" spans="5:6" ht="15" customHeight="1">
      <c r="E12" s="30"/>
      <c r="F12" s="30"/>
    </row>
    <row r="13" ht="50.2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 thickBot="1"/>
    <row r="37" spans="1:14" ht="38.25">
      <c r="A37" s="17" t="s">
        <v>16</v>
      </c>
      <c r="B37" s="17" t="s">
        <v>0</v>
      </c>
      <c r="C37" s="17" t="s">
        <v>1</v>
      </c>
      <c r="D37" s="17" t="s">
        <v>8</v>
      </c>
      <c r="E37" s="17" t="s">
        <v>14</v>
      </c>
      <c r="F37" s="17" t="s">
        <v>9</v>
      </c>
      <c r="G37" s="18" t="s">
        <v>10</v>
      </c>
      <c r="H37" s="18" t="s">
        <v>11</v>
      </c>
      <c r="I37" s="19" t="s">
        <v>15</v>
      </c>
      <c r="L37" s="37" t="s">
        <v>15</v>
      </c>
      <c r="M37" s="49" t="s">
        <v>21</v>
      </c>
      <c r="N37" s="50"/>
    </row>
    <row r="38" spans="1:14" ht="12.75">
      <c r="A38" s="21">
        <v>0.01</v>
      </c>
      <c r="B38" s="22">
        <f aca="true" t="shared" si="0" ref="B38:B101">(2*PI()*SQRT((A38*$M$3)^3/$M$4))/($M$2)</f>
        <v>0.3652568983276208</v>
      </c>
      <c r="C38" s="22">
        <f aca="true" t="shared" si="1" ref="C38:C101">1/ABS(1/$B$10-1/B38)</f>
        <v>0.3656225207880812</v>
      </c>
      <c r="D38" s="23">
        <f aca="true" t="shared" si="2" ref="D38:D101">2*PI()/(B38*$M$2)</f>
        <v>0.00019909836747614723</v>
      </c>
      <c r="E38" s="24">
        <f aca="true" t="shared" si="3" ref="E38:E101">D38*$M$7</f>
        <v>6283.186343905191</v>
      </c>
      <c r="F38" s="25">
        <f aca="true" t="shared" si="4" ref="F38:F101">((PI()*SQRT(((A38*$M$3+$A$10*$M$3)/2)^3/$M$4))/($M$2))/$M$6</f>
        <v>0.1794349635517064</v>
      </c>
      <c r="G38" s="26">
        <f aca="true" t="shared" si="5" ref="G38:G101">((I38+1)*2*PI()-2*$D$10*F38)/($D$10-E38)</f>
        <v>0.00035922909692753764</v>
      </c>
      <c r="H38" s="26">
        <f aca="true" t="shared" si="6" ref="H38:H101">2*F38+G38</f>
        <v>0.35922915620034035</v>
      </c>
      <c r="I38" s="31">
        <f aca="true" t="shared" si="7" ref="I38:I101">LOOKUP(A38,$M$38:$M$88,$L$38:$L$88)</f>
        <v>-1</v>
      </c>
      <c r="L38" s="39">
        <v>-1</v>
      </c>
      <c r="M38" s="38">
        <v>0.01</v>
      </c>
      <c r="N38" s="40">
        <v>1</v>
      </c>
    </row>
    <row r="39" spans="1:14" ht="12.75">
      <c r="A39" s="21">
        <v>0.02</v>
      </c>
      <c r="B39" s="22">
        <f t="shared" si="0"/>
        <v>1.0331025187305043</v>
      </c>
      <c r="C39" s="22">
        <f t="shared" si="1"/>
        <v>1.0360328616951446</v>
      </c>
      <c r="D39" s="23">
        <f t="shared" si="2"/>
        <v>7.039190288277742E-05</v>
      </c>
      <c r="E39" s="24">
        <f t="shared" si="3"/>
        <v>2221.4418356170354</v>
      </c>
      <c r="F39" s="25">
        <f t="shared" si="4"/>
        <v>0.1821064243386749</v>
      </c>
      <c r="G39" s="26">
        <f t="shared" si="5"/>
        <v>0.0010330712968009959</v>
      </c>
      <c r="H39" s="26">
        <f t="shared" si="6"/>
        <v>0.3652459199741508</v>
      </c>
      <c r="I39" s="31">
        <f t="shared" si="7"/>
        <v>-1</v>
      </c>
      <c r="L39" s="39">
        <v>1</v>
      </c>
      <c r="M39" s="38">
        <v>1.01</v>
      </c>
      <c r="N39" s="40">
        <v>2.17</v>
      </c>
    </row>
    <row r="40" spans="1:14" ht="12.75">
      <c r="A40" s="21">
        <v>0.03</v>
      </c>
      <c r="B40" s="22">
        <f t="shared" si="0"/>
        <v>1.8979305171553773</v>
      </c>
      <c r="C40" s="22">
        <f t="shared" si="1"/>
        <v>1.9078439635530209</v>
      </c>
      <c r="D40" s="23">
        <f t="shared" si="2"/>
        <v>3.8316498685856204E-05</v>
      </c>
      <c r="E40" s="24">
        <f t="shared" si="3"/>
        <v>1209.1997756740807</v>
      </c>
      <c r="F40" s="25">
        <f t="shared" si="4"/>
        <v>0.18479101282742105</v>
      </c>
      <c r="G40" s="26">
        <f t="shared" si="5"/>
        <v>0.0019304350542574977</v>
      </c>
      <c r="H40" s="26">
        <f t="shared" si="6"/>
        <v>0.3715124607090996</v>
      </c>
      <c r="I40" s="31">
        <f t="shared" si="7"/>
        <v>-1</v>
      </c>
      <c r="L40" s="39">
        <v>2</v>
      </c>
      <c r="M40" s="38">
        <f aca="true" t="shared" si="8" ref="M40:M88">N39</f>
        <v>2.17</v>
      </c>
      <c r="N40" s="40">
        <v>3.16</v>
      </c>
    </row>
    <row r="41" spans="1:14" ht="12.75">
      <c r="A41" s="21">
        <v>0.04</v>
      </c>
      <c r="B41" s="22">
        <f t="shared" si="0"/>
        <v>2.9220551866209665</v>
      </c>
      <c r="C41" s="22">
        <f t="shared" si="1"/>
        <v>2.945620143883819</v>
      </c>
      <c r="D41" s="23">
        <f t="shared" si="2"/>
        <v>2.4887295934518404E-05</v>
      </c>
      <c r="E41" s="24">
        <f t="shared" si="3"/>
        <v>785.3982929881489</v>
      </c>
      <c r="F41" s="25">
        <f t="shared" si="4"/>
        <v>0.18748866513429568</v>
      </c>
      <c r="G41" s="26">
        <f t="shared" si="5"/>
        <v>0.0030240102249869246</v>
      </c>
      <c r="H41" s="26">
        <f t="shared" si="6"/>
        <v>0.3780013404935783</v>
      </c>
      <c r="I41" s="31">
        <f t="shared" si="7"/>
        <v>-1</v>
      </c>
      <c r="L41" s="39">
        <v>3</v>
      </c>
      <c r="M41" s="38">
        <f t="shared" si="8"/>
        <v>3.16</v>
      </c>
      <c r="N41" s="40">
        <v>4.04</v>
      </c>
    </row>
    <row r="42" spans="1:14" ht="12.75">
      <c r="A42" s="21">
        <v>0.05</v>
      </c>
      <c r="B42" s="22">
        <f t="shared" si="0"/>
        <v>4.083696269556448</v>
      </c>
      <c r="C42" s="22">
        <f t="shared" si="1"/>
        <v>4.1298696078446016</v>
      </c>
      <c r="D42" s="23">
        <f t="shared" si="2"/>
        <v>1.7807899355435933E-05</v>
      </c>
      <c r="E42" s="24">
        <f t="shared" si="3"/>
        <v>561.985271210815</v>
      </c>
      <c r="F42" s="25">
        <f t="shared" si="4"/>
        <v>0.19019931829931333</v>
      </c>
      <c r="G42" s="26">
        <f t="shared" si="5"/>
        <v>0.004301072795976708</v>
      </c>
      <c r="H42" s="26">
        <f t="shared" si="6"/>
        <v>0.38469970939460335</v>
      </c>
      <c r="I42" s="31">
        <f t="shared" si="7"/>
        <v>-1</v>
      </c>
      <c r="L42" s="39">
        <v>4</v>
      </c>
      <c r="M42" s="38">
        <f t="shared" si="8"/>
        <v>4.04</v>
      </c>
      <c r="N42" s="40">
        <v>4.84</v>
      </c>
    </row>
    <row r="43" spans="1:14" ht="12.75">
      <c r="A43" s="21">
        <v>0.06</v>
      </c>
      <c r="B43" s="22">
        <f t="shared" si="0"/>
        <v>5.368158155605833</v>
      </c>
      <c r="C43" s="22">
        <f t="shared" si="1"/>
        <v>5.448230450015699</v>
      </c>
      <c r="D43" s="23">
        <f t="shared" si="2"/>
        <v>1.3546928026047179E-05</v>
      </c>
      <c r="E43" s="24">
        <f t="shared" si="3"/>
        <v>427.5166805941972</v>
      </c>
      <c r="F43" s="25">
        <f t="shared" si="4"/>
        <v>0.19292291026410677</v>
      </c>
      <c r="G43" s="26">
        <f t="shared" si="5"/>
        <v>0.005755337164552024</v>
      </c>
      <c r="H43" s="26">
        <f t="shared" si="6"/>
        <v>0.39160115769276554</v>
      </c>
      <c r="I43" s="31">
        <f t="shared" si="7"/>
        <v>-1</v>
      </c>
      <c r="L43" s="39">
        <v>5</v>
      </c>
      <c r="M43" s="38">
        <f t="shared" si="8"/>
        <v>4.84</v>
      </c>
      <c r="N43" s="40">
        <v>5.6</v>
      </c>
    </row>
    <row r="44" spans="1:14" ht="12.75">
      <c r="A44" s="21">
        <v>0.07</v>
      </c>
      <c r="B44" s="22">
        <f t="shared" si="0"/>
        <v>6.764652423379823</v>
      </c>
      <c r="C44" s="22">
        <f t="shared" si="1"/>
        <v>6.892299576809192</v>
      </c>
      <c r="D44" s="23">
        <f t="shared" si="2"/>
        <v>1.0750301362874204E-05</v>
      </c>
      <c r="E44" s="24">
        <f t="shared" si="3"/>
        <v>339.26017361327115</v>
      </c>
      <c r="F44" s="25">
        <f t="shared" si="4"/>
        <v>0.19565937985061033</v>
      </c>
      <c r="G44" s="26">
        <f t="shared" si="5"/>
        <v>0.007384078683294007</v>
      </c>
      <c r="H44" s="26">
        <f t="shared" si="6"/>
        <v>0.39870283838451465</v>
      </c>
      <c r="I44" s="31">
        <f t="shared" si="7"/>
        <v>-1</v>
      </c>
      <c r="L44" s="39">
        <v>6</v>
      </c>
      <c r="M44" s="38">
        <f t="shared" si="8"/>
        <v>5.6</v>
      </c>
      <c r="N44" s="40">
        <v>6.31</v>
      </c>
    </row>
    <row r="45" spans="1:14" ht="12.75">
      <c r="A45" s="21">
        <v>0.08</v>
      </c>
      <c r="B45" s="22">
        <f t="shared" si="0"/>
        <v>8.264820149844034</v>
      </c>
      <c r="C45" s="22">
        <f t="shared" si="1"/>
        <v>8.456161204038594</v>
      </c>
      <c r="D45" s="23">
        <f t="shared" si="2"/>
        <v>8.798987860347178E-06</v>
      </c>
      <c r="E45" s="24">
        <f t="shared" si="3"/>
        <v>277.6802294521294</v>
      </c>
      <c r="F45" s="25">
        <f t="shared" si="4"/>
        <v>0.19840866674044286</v>
      </c>
      <c r="G45" s="26">
        <f t="shared" si="5"/>
        <v>0.009186823855125167</v>
      </c>
      <c r="H45" s="26">
        <f t="shared" si="6"/>
        <v>0.40600415733601086</v>
      </c>
      <c r="I45" s="31">
        <f t="shared" si="7"/>
        <v>-1</v>
      </c>
      <c r="L45" s="39">
        <v>7</v>
      </c>
      <c r="M45" s="38">
        <f t="shared" si="8"/>
        <v>6.31</v>
      </c>
      <c r="N45" s="40">
        <v>7</v>
      </c>
    </row>
    <row r="46" spans="1:14" ht="12.75">
      <c r="A46" s="21">
        <v>0.09</v>
      </c>
      <c r="B46" s="22">
        <f t="shared" si="0"/>
        <v>9.861936254845764</v>
      </c>
      <c r="C46" s="22">
        <f t="shared" si="1"/>
        <v>10.135597337812625</v>
      </c>
      <c r="D46" s="23">
        <f t="shared" si="2"/>
        <v>7.374013610227674E-06</v>
      </c>
      <c r="E46" s="24">
        <f t="shared" si="3"/>
        <v>232.71060532982185</v>
      </c>
      <c r="F46" s="25">
        <f t="shared" si="4"/>
        <v>0.20117071145496013</v>
      </c>
      <c r="G46" s="26">
        <f t="shared" si="5"/>
        <v>0.011164662462896702</v>
      </c>
      <c r="H46" s="26">
        <f t="shared" si="6"/>
        <v>0.41350608537281697</v>
      </c>
      <c r="I46" s="31">
        <f t="shared" si="7"/>
        <v>-1</v>
      </c>
      <c r="L46" s="39">
        <v>8</v>
      </c>
      <c r="M46" s="38">
        <f t="shared" si="8"/>
        <v>7</v>
      </c>
      <c r="N46" s="40">
        <v>7.65</v>
      </c>
    </row>
    <row r="47" spans="1:14" ht="12.75">
      <c r="A47" s="21">
        <v>0.1</v>
      </c>
      <c r="B47" s="22">
        <f t="shared" si="0"/>
        <v>11.550437298038284</v>
      </c>
      <c r="C47" s="22">
        <f t="shared" si="1"/>
        <v>11.927621753916329</v>
      </c>
      <c r="D47" s="23">
        <f t="shared" si="2"/>
        <v>6.29604319645815E-06</v>
      </c>
      <c r="E47" s="24">
        <f t="shared" si="3"/>
        <v>198.6917981000642</v>
      </c>
      <c r="F47" s="25">
        <f t="shared" si="4"/>
        <v>0.20394545533594918</v>
      </c>
      <c r="G47" s="26">
        <f t="shared" si="5"/>
        <v>0.013319851641072425</v>
      </c>
      <c r="H47" s="26">
        <f t="shared" si="6"/>
        <v>0.4212107623129708</v>
      </c>
      <c r="I47" s="31">
        <f t="shared" si="7"/>
        <v>-1</v>
      </c>
      <c r="L47" s="39">
        <v>9</v>
      </c>
      <c r="M47" s="38">
        <f t="shared" si="8"/>
        <v>7.65</v>
      </c>
      <c r="N47" s="40">
        <v>8.28</v>
      </c>
    </row>
    <row r="48" spans="1:14" ht="12.75">
      <c r="A48" s="21">
        <v>0.11</v>
      </c>
      <c r="B48" s="22">
        <f t="shared" si="0"/>
        <v>13.325620922258803</v>
      </c>
      <c r="C48" s="22">
        <f t="shared" si="1"/>
        <v>13.830185744868775</v>
      </c>
      <c r="D48" s="23">
        <f t="shared" si="2"/>
        <v>5.457310589179165E-06</v>
      </c>
      <c r="E48" s="24">
        <f t="shared" si="3"/>
        <v>172.22290570759057</v>
      </c>
      <c r="F48" s="25">
        <f t="shared" si="4"/>
        <v>0.20673284052693885</v>
      </c>
      <c r="G48" s="26">
        <f t="shared" si="5"/>
        <v>0.015655573517612674</v>
      </c>
      <c r="H48" s="26">
        <f t="shared" si="6"/>
        <v>0.42912125457149036</v>
      </c>
      <c r="I48" s="31">
        <f t="shared" si="7"/>
        <v>-1</v>
      </c>
      <c r="L48" s="39">
        <v>10</v>
      </c>
      <c r="M48" s="38">
        <f t="shared" si="8"/>
        <v>8.28</v>
      </c>
      <c r="N48" s="40">
        <v>8.89</v>
      </c>
    </row>
    <row r="49" spans="1:14" ht="12.75">
      <c r="A49" s="21">
        <v>0.12</v>
      </c>
      <c r="B49" s="22">
        <f t="shared" si="0"/>
        <v>15.183444137243018</v>
      </c>
      <c r="C49" s="22">
        <f t="shared" si="1"/>
        <v>15.841982890812709</v>
      </c>
      <c r="D49" s="23">
        <f t="shared" si="2"/>
        <v>4.7895623357320255E-06</v>
      </c>
      <c r="E49" s="24">
        <f t="shared" si="3"/>
        <v>151.14997195926009</v>
      </c>
      <c r="F49" s="25">
        <f t="shared" si="4"/>
        <v>0.20953280995510035</v>
      </c>
      <c r="G49" s="26">
        <f t="shared" si="5"/>
        <v>0.018175780705950127</v>
      </c>
      <c r="H49" s="26">
        <f t="shared" si="6"/>
        <v>0.4372414006161508</v>
      </c>
      <c r="I49" s="31">
        <f t="shared" si="7"/>
        <v>-1</v>
      </c>
      <c r="L49" s="39">
        <v>11</v>
      </c>
      <c r="M49" s="38">
        <f t="shared" si="8"/>
        <v>8.89</v>
      </c>
      <c r="N49" s="40">
        <v>9.48</v>
      </c>
    </row>
    <row r="50" spans="1:14" ht="12.75">
      <c r="A50" s="21">
        <v>0.13</v>
      </c>
      <c r="B50" s="22">
        <f t="shared" si="0"/>
        <v>17.120382183283265</v>
      </c>
      <c r="C50" s="22">
        <f t="shared" si="1"/>
        <v>17.962314648762092</v>
      </c>
      <c r="D50" s="23">
        <f t="shared" si="2"/>
        <v>4.247688596428524E-06</v>
      </c>
      <c r="E50" s="24">
        <f t="shared" si="3"/>
        <v>134.04941145707264</v>
      </c>
      <c r="F50" s="25">
        <f t="shared" si="4"/>
        <v>0.2123453073137152</v>
      </c>
      <c r="G50" s="26">
        <f t="shared" si="5"/>
        <v>0.020885095461719346</v>
      </c>
      <c r="H50" s="26">
        <f t="shared" si="6"/>
        <v>0.44557571008914976</v>
      </c>
      <c r="I50" s="31">
        <f t="shared" si="7"/>
        <v>-1</v>
      </c>
      <c r="L50" s="39">
        <v>12</v>
      </c>
      <c r="M50" s="38">
        <f t="shared" si="8"/>
        <v>9.48</v>
      </c>
      <c r="N50" s="40">
        <v>10.05</v>
      </c>
    </row>
    <row r="51" spans="1:14" ht="12.75">
      <c r="A51" s="21">
        <v>0.14</v>
      </c>
      <c r="B51" s="22">
        <f t="shared" si="0"/>
        <v>19.13332640376754</v>
      </c>
      <c r="C51" s="22">
        <f t="shared" si="1"/>
        <v>20.19099524006022</v>
      </c>
      <c r="D51" s="23">
        <f t="shared" si="2"/>
        <v>3.8008054967436667E-06</v>
      </c>
      <c r="E51" s="24">
        <f t="shared" si="3"/>
        <v>119.94658467423471</v>
      </c>
      <c r="F51" s="25">
        <f t="shared" si="4"/>
        <v>0.21517027704518746</v>
      </c>
      <c r="G51" s="26">
        <f t="shared" si="5"/>
        <v>0.02378874344424968</v>
      </c>
      <c r="H51" s="26">
        <f t="shared" si="6"/>
        <v>0.4541292975346246</v>
      </c>
      <c r="I51" s="31">
        <f t="shared" si="7"/>
        <v>-1</v>
      </c>
      <c r="L51" s="39">
        <v>13</v>
      </c>
      <c r="M51" s="38">
        <f t="shared" si="8"/>
        <v>10.05</v>
      </c>
      <c r="N51" s="40">
        <v>10.62</v>
      </c>
    </row>
    <row r="52" spans="1:14" ht="12.75">
      <c r="A52" s="21">
        <v>0.15</v>
      </c>
      <c r="B52" s="22">
        <f t="shared" si="0"/>
        <v>21.219508264653772</v>
      </c>
      <c r="C52" s="22">
        <f t="shared" si="1"/>
        <v>22.52828302321958</v>
      </c>
      <c r="D52" s="23">
        <f t="shared" si="2"/>
        <v>3.427131828854233E-06</v>
      </c>
      <c r="E52" s="24">
        <f t="shared" si="3"/>
        <v>108.15411587138964</v>
      </c>
      <c r="F52" s="25">
        <f t="shared" si="4"/>
        <v>0.21800766432457844</v>
      </c>
      <c r="G52" s="26">
        <f t="shared" si="5"/>
        <v>0.026892510861542502</v>
      </c>
      <c r="H52" s="26">
        <f t="shared" si="6"/>
        <v>0.46290783951069936</v>
      </c>
      <c r="I52" s="31">
        <f t="shared" si="7"/>
        <v>-1</v>
      </c>
      <c r="L52" s="39">
        <v>14</v>
      </c>
      <c r="M52" s="38">
        <f t="shared" si="8"/>
        <v>10.62</v>
      </c>
      <c r="N52" s="40">
        <v>11.16</v>
      </c>
    </row>
    <row r="53" spans="1:14" ht="12.75">
      <c r="A53" s="21">
        <v>0.16</v>
      </c>
      <c r="B53" s="22">
        <f t="shared" si="0"/>
        <v>23.376441492967732</v>
      </c>
      <c r="C53" s="22">
        <f t="shared" si="1"/>
        <v>24.974830373112777</v>
      </c>
      <c r="D53" s="23">
        <f t="shared" si="2"/>
        <v>3.1109119918148005E-06</v>
      </c>
      <c r="E53" s="24">
        <f t="shared" si="3"/>
        <v>98.17478662351861</v>
      </c>
      <c r="F53" s="25">
        <f t="shared" si="4"/>
        <v>0.22085741504364367</v>
      </c>
      <c r="G53" s="26">
        <f t="shared" si="5"/>
        <v>0.03020271810057453</v>
      </c>
      <c r="H53" s="26">
        <f t="shared" si="6"/>
        <v>0.47191754818786186</v>
      </c>
      <c r="I53" s="31">
        <f t="shared" si="7"/>
        <v>-1</v>
      </c>
      <c r="L53" s="39">
        <v>15</v>
      </c>
      <c r="M53" s="38">
        <f t="shared" si="8"/>
        <v>11.16</v>
      </c>
      <c r="N53" s="40">
        <v>11.69</v>
      </c>
    </row>
    <row r="54" spans="1:14" ht="12.75">
      <c r="A54" s="21">
        <v>0.17</v>
      </c>
      <c r="B54" s="22">
        <f t="shared" si="0"/>
        <v>25.601877128934618</v>
      </c>
      <c r="C54" s="22">
        <f t="shared" si="1"/>
        <v>27.53164691096136</v>
      </c>
      <c r="D54" s="23">
        <f t="shared" si="2"/>
        <v>2.8404968823259333E-06</v>
      </c>
      <c r="E54" s="24">
        <f t="shared" si="3"/>
        <v>89.64097218463512</v>
      </c>
      <c r="F54" s="25">
        <f t="shared" si="4"/>
        <v>0.22371947579535292</v>
      </c>
      <c r="G54" s="26">
        <f t="shared" si="5"/>
        <v>0.03372620545489675</v>
      </c>
      <c r="H54" s="26">
        <f t="shared" si="6"/>
        <v>0.4811651570456026</v>
      </c>
      <c r="I54" s="31">
        <f t="shared" si="7"/>
        <v>-1</v>
      </c>
      <c r="L54" s="39">
        <v>16</v>
      </c>
      <c r="M54" s="38">
        <f t="shared" si="8"/>
        <v>11.69</v>
      </c>
      <c r="N54" s="40">
        <v>12.22</v>
      </c>
    </row>
    <row r="55" spans="1:14" ht="12.75">
      <c r="A55" s="21">
        <v>0.18</v>
      </c>
      <c r="B55" s="22">
        <f t="shared" si="0"/>
        <v>27.893768005723615</v>
      </c>
      <c r="C55" s="22">
        <f t="shared" si="1"/>
        <v>30.200072650868968</v>
      </c>
      <c r="D55" s="23">
        <f t="shared" si="2"/>
        <v>2.6071075141769413E-06</v>
      </c>
      <c r="E55" s="24">
        <f t="shared" si="3"/>
        <v>82.27562354137167</v>
      </c>
      <c r="F55" s="25">
        <f t="shared" si="4"/>
        <v>0.22659379385887388</v>
      </c>
      <c r="G55" s="26">
        <f t="shared" si="5"/>
        <v>0.037470328084079345</v>
      </c>
      <c r="H55" s="26">
        <f t="shared" si="6"/>
        <v>0.4906579158018271</v>
      </c>
      <c r="I55" s="31">
        <f t="shared" si="7"/>
        <v>-1</v>
      </c>
      <c r="L55" s="39">
        <v>17</v>
      </c>
      <c r="M55" s="38">
        <f t="shared" si="8"/>
        <v>12.22</v>
      </c>
      <c r="N55" s="40">
        <v>12.73</v>
      </c>
    </row>
    <row r="56" spans="1:14" ht="12.75">
      <c r="A56" s="21">
        <v>0.19</v>
      </c>
      <c r="B56" s="22">
        <f t="shared" si="0"/>
        <v>30.25024025658299</v>
      </c>
      <c r="C56" s="22">
        <f t="shared" si="1"/>
        <v>32.98175871722644</v>
      </c>
      <c r="D56" s="23">
        <f t="shared" si="2"/>
        <v>2.404015688787952E-06</v>
      </c>
      <c r="E56" s="24">
        <f t="shared" si="3"/>
        <v>75.86641084907899</v>
      </c>
      <c r="F56" s="25">
        <f t="shared" si="4"/>
        <v>0.2294803171850026</v>
      </c>
      <c r="G56" s="26">
        <f t="shared" si="5"/>
        <v>0.041442958299065975</v>
      </c>
      <c r="H56" s="26">
        <f t="shared" si="6"/>
        <v>0.5004035926690712</v>
      </c>
      <c r="I56" s="31">
        <f t="shared" si="7"/>
        <v>-1</v>
      </c>
      <c r="L56" s="39">
        <v>18</v>
      </c>
      <c r="M56" s="38">
        <f t="shared" si="8"/>
        <v>12.73</v>
      </c>
      <c r="N56" s="40">
        <v>13.24</v>
      </c>
    </row>
    <row r="57" spans="1:14" ht="12.75">
      <c r="A57" s="21">
        <v>0.2</v>
      </c>
      <c r="B57" s="22">
        <f t="shared" si="0"/>
        <v>32.669570156451584</v>
      </c>
      <c r="C57" s="22">
        <f t="shared" si="1"/>
        <v>35.87865399819949</v>
      </c>
      <c r="D57" s="23">
        <f t="shared" si="2"/>
        <v>2.2259874194294916E-06</v>
      </c>
      <c r="E57" s="24">
        <f t="shared" si="3"/>
        <v>70.24815890135187</v>
      </c>
      <c r="F57" s="25">
        <f t="shared" si="4"/>
        <v>0.23237899438202325</v>
      </c>
      <c r="G57" s="26">
        <f t="shared" si="5"/>
        <v>0.04565249389335544</v>
      </c>
      <c r="H57" s="26">
        <f t="shared" si="6"/>
        <v>0.510410482657402</v>
      </c>
      <c r="I57" s="31">
        <f t="shared" si="7"/>
        <v>-1</v>
      </c>
      <c r="L57" s="39">
        <v>19</v>
      </c>
      <c r="M57" s="38">
        <f t="shared" si="8"/>
        <v>13.24</v>
      </c>
      <c r="N57" s="40">
        <v>13.73</v>
      </c>
    </row>
    <row r="58" spans="1:14" ht="12.75">
      <c r="A58" s="21">
        <v>0.21</v>
      </c>
      <c r="B58" s="22">
        <f t="shared" si="0"/>
        <v>35.15016507851335</v>
      </c>
      <c r="C58" s="22">
        <f t="shared" si="1"/>
        <v>38.89299657823828</v>
      </c>
      <c r="D58" s="23">
        <f t="shared" si="2"/>
        <v>2.0688964619083407E-06</v>
      </c>
      <c r="E58" s="24">
        <f t="shared" si="3"/>
        <v>65.29065085364708</v>
      </c>
      <c r="F58" s="25">
        <f t="shared" si="4"/>
        <v>0.2352897747019807</v>
      </c>
      <c r="G58" s="26">
        <f t="shared" si="5"/>
        <v>0.05010787166152346</v>
      </c>
      <c r="H58" s="26">
        <f t="shared" si="6"/>
        <v>0.5206874210654848</v>
      </c>
      <c r="I58" s="31">
        <f t="shared" si="7"/>
        <v>-1</v>
      </c>
      <c r="L58" s="39">
        <v>20</v>
      </c>
      <c r="M58" s="38">
        <f t="shared" si="8"/>
        <v>13.73</v>
      </c>
      <c r="N58" s="40">
        <v>14.22</v>
      </c>
    </row>
    <row r="59" spans="1:14" ht="12.75">
      <c r="A59" s="21">
        <v>0.22</v>
      </c>
      <c r="B59" s="22">
        <f t="shared" si="0"/>
        <v>37.690547670602136</v>
      </c>
      <c r="C59" s="22">
        <f t="shared" si="1"/>
        <v>42.02730912212274</v>
      </c>
      <c r="D59" s="23">
        <f t="shared" si="2"/>
        <v>1.9294506623248705E-06</v>
      </c>
      <c r="E59" s="24">
        <f t="shared" si="3"/>
        <v>60.889992250744335</v>
      </c>
      <c r="F59" s="25">
        <f t="shared" si="4"/>
        <v>0.2382126080273522</v>
      </c>
      <c r="G59" s="26">
        <f t="shared" si="5"/>
        <v>0.05481858553968335</v>
      </c>
      <c r="H59" s="26">
        <f t="shared" si="6"/>
        <v>0.5312438015943878</v>
      </c>
      <c r="I59" s="31">
        <f t="shared" si="7"/>
        <v>-1</v>
      </c>
      <c r="L59" s="39">
        <v>21</v>
      </c>
      <c r="M59" s="38">
        <f t="shared" si="8"/>
        <v>14.22</v>
      </c>
      <c r="N59" s="40">
        <v>14.7</v>
      </c>
    </row>
    <row r="60" spans="1:14" ht="12.75">
      <c r="A60" s="21">
        <v>0.23</v>
      </c>
      <c r="B60" s="22">
        <f t="shared" si="0"/>
        <v>40.28934258346177</v>
      </c>
      <c r="C60" s="22">
        <f t="shared" si="1"/>
        <v>45.28439761611419</v>
      </c>
      <c r="D60" s="23">
        <f t="shared" si="2"/>
        <v>1.8049947580003904E-06</v>
      </c>
      <c r="E60" s="24">
        <f t="shared" si="3"/>
        <v>56.96238777873062</v>
      </c>
      <c r="F60" s="25">
        <f t="shared" si="4"/>
        <v>0.24114744485810083</v>
      </c>
      <c r="G60" s="26">
        <f t="shared" si="5"/>
        <v>0.059794709012907905</v>
      </c>
      <c r="H60" s="26">
        <f t="shared" si="6"/>
        <v>0.5420895987291096</v>
      </c>
      <c r="I60" s="31">
        <f t="shared" si="7"/>
        <v>-1</v>
      </c>
      <c r="L60" s="39">
        <v>22</v>
      </c>
      <c r="M60" s="38">
        <f t="shared" si="8"/>
        <v>14.7</v>
      </c>
      <c r="N60" s="40">
        <v>15.17</v>
      </c>
    </row>
    <row r="61" spans="1:14" ht="12.75">
      <c r="A61" s="21">
        <v>0.24</v>
      </c>
      <c r="B61" s="22">
        <f t="shared" si="0"/>
        <v>42.94526524484667</v>
      </c>
      <c r="C61" s="22">
        <f t="shared" si="1"/>
        <v>48.66735304060829</v>
      </c>
      <c r="D61" s="23">
        <f t="shared" si="2"/>
        <v>1.6933660032558973E-06</v>
      </c>
      <c r="E61" s="24">
        <f t="shared" si="3"/>
        <v>53.43958507427465</v>
      </c>
      <c r="F61" s="25">
        <f t="shared" si="4"/>
        <v>0.2440942362990993</v>
      </c>
      <c r="G61" s="26">
        <f t="shared" si="5"/>
        <v>0.06504692159098646</v>
      </c>
      <c r="H61" s="26">
        <f t="shared" si="6"/>
        <v>0.553235394189185</v>
      </c>
      <c r="I61" s="31">
        <f t="shared" si="7"/>
        <v>-1</v>
      </c>
      <c r="L61" s="39">
        <v>23</v>
      </c>
      <c r="M61" s="38">
        <f t="shared" si="8"/>
        <v>15.17</v>
      </c>
      <c r="N61" s="40">
        <v>15.64</v>
      </c>
    </row>
    <row r="62" spans="1:14" ht="12.75">
      <c r="A62" s="21">
        <v>0.25</v>
      </c>
      <c r="B62" s="22">
        <f t="shared" si="0"/>
        <v>45.65711229095262</v>
      </c>
      <c r="C62" s="22">
        <f t="shared" si="1"/>
        <v>52.17955567399935</v>
      </c>
      <c r="D62" s="23">
        <f t="shared" si="2"/>
        <v>1.5927869398091773E-06</v>
      </c>
      <c r="E62" s="24">
        <f t="shared" si="3"/>
        <v>50.265490751241515</v>
      </c>
      <c r="F62" s="25">
        <f t="shared" si="4"/>
        <v>0.2470529340479085</v>
      </c>
      <c r="G62" s="26">
        <f t="shared" si="5"/>
        <v>0.07058653927451182</v>
      </c>
      <c r="H62" s="26">
        <f t="shared" si="6"/>
        <v>0.5646924073703289</v>
      </c>
      <c r="I62" s="31">
        <f t="shared" si="7"/>
        <v>-1</v>
      </c>
      <c r="L62" s="39">
        <v>24</v>
      </c>
      <c r="M62" s="38">
        <f t="shared" si="8"/>
        <v>15.64</v>
      </c>
      <c r="N62" s="40">
        <v>16.09</v>
      </c>
    </row>
    <row r="63" spans="1:14" ht="12.75">
      <c r="A63" s="21">
        <v>0.26</v>
      </c>
      <c r="B63" s="22">
        <f t="shared" si="0"/>
        <v>48.42375335321978</v>
      </c>
      <c r="C63" s="22">
        <f t="shared" si="1"/>
        <v>55.824681822898285</v>
      </c>
      <c r="D63" s="23">
        <f t="shared" si="2"/>
        <v>1.5017847054516889E-06</v>
      </c>
      <c r="E63" s="24">
        <f t="shared" si="3"/>
        <v>47.39362392768088</v>
      </c>
      <c r="F63" s="25">
        <f t="shared" si="4"/>
        <v>0.2500234903829</v>
      </c>
      <c r="G63" s="26">
        <f t="shared" si="5"/>
        <v>0.07642554903027392</v>
      </c>
      <c r="H63" s="26">
        <f t="shared" si="6"/>
        <v>0.5764725297960739</v>
      </c>
      <c r="I63" s="31">
        <f t="shared" si="7"/>
        <v>-1</v>
      </c>
      <c r="L63" s="39">
        <v>25</v>
      </c>
      <c r="M63" s="38">
        <f t="shared" si="8"/>
        <v>16.09</v>
      </c>
      <c r="N63" s="40">
        <v>16.55</v>
      </c>
    </row>
    <row r="64" spans="1:14" ht="12.75">
      <c r="A64" s="21">
        <v>0.27</v>
      </c>
      <c r="B64" s="22">
        <f t="shared" si="0"/>
        <v>51.244123963195186</v>
      </c>
      <c r="C64" s="22">
        <f t="shared" si="1"/>
        <v>59.60671284856444</v>
      </c>
      <c r="D64" s="23">
        <f t="shared" si="2"/>
        <v>1.419129580957637E-06</v>
      </c>
      <c r="E64" s="24">
        <f t="shared" si="3"/>
        <v>44.7851768768178</v>
      </c>
      <c r="F64" s="25">
        <f t="shared" si="4"/>
        <v>0.25300585815170795</v>
      </c>
      <c r="G64" s="26">
        <f t="shared" si="5"/>
        <v>0.0825766473764833</v>
      </c>
      <c r="H64" s="26">
        <f t="shared" si="6"/>
        <v>0.5885883636798992</v>
      </c>
      <c r="I64" s="31">
        <f t="shared" si="7"/>
        <v>-1</v>
      </c>
      <c r="L64" s="39">
        <v>26</v>
      </c>
      <c r="M64" s="38">
        <f t="shared" si="8"/>
        <v>16.55</v>
      </c>
      <c r="N64" s="40">
        <v>17</v>
      </c>
    </row>
    <row r="65" spans="1:14" ht="12.75">
      <c r="A65" s="21">
        <v>0.28</v>
      </c>
      <c r="B65" s="22">
        <f t="shared" si="0"/>
        <v>54.11721938703858</v>
      </c>
      <c r="C65" s="22">
        <f t="shared" si="1"/>
        <v>63.52994641972174</v>
      </c>
      <c r="D65" s="23">
        <f t="shared" si="2"/>
        <v>1.3437876703592755E-06</v>
      </c>
      <c r="E65" s="24">
        <f t="shared" si="3"/>
        <v>42.407521701658894</v>
      </c>
      <c r="F65" s="25">
        <f t="shared" si="4"/>
        <v>0.2559999907600011</v>
      </c>
      <c r="G65" s="26">
        <f t="shared" si="5"/>
        <v>0.08905328325018956</v>
      </c>
      <c r="H65" s="26">
        <f t="shared" si="6"/>
        <v>0.6010532647701917</v>
      </c>
      <c r="I65" s="31">
        <f t="shared" si="7"/>
        <v>-1</v>
      </c>
      <c r="L65" s="39">
        <v>27</v>
      </c>
      <c r="M65" s="38">
        <f t="shared" si="8"/>
        <v>17</v>
      </c>
      <c r="N65" s="40">
        <v>17.44</v>
      </c>
    </row>
    <row r="66" spans="1:14" ht="12.75">
      <c r="A66" s="21">
        <v>0.29</v>
      </c>
      <c r="B66" s="22">
        <f t="shared" si="0"/>
        <v>57.04208923867328</v>
      </c>
      <c r="C66" s="22">
        <f t="shared" si="1"/>
        <v>67.59900997227662</v>
      </c>
      <c r="D66" s="23">
        <f t="shared" si="2"/>
        <v>1.274884092378693E-06</v>
      </c>
      <c r="E66" s="24">
        <f t="shared" si="3"/>
        <v>40.23304872278994</v>
      </c>
      <c r="F66" s="25">
        <f t="shared" si="4"/>
        <v>0.2590058421605614</v>
      </c>
      <c r="G66" s="26">
        <f t="shared" si="5"/>
        <v>0.09586970539555305</v>
      </c>
      <c r="H66" s="26">
        <f t="shared" si="6"/>
        <v>0.6138813897166758</v>
      </c>
      <c r="I66" s="31">
        <f t="shared" si="7"/>
        <v>-1</v>
      </c>
      <c r="L66" s="39">
        <v>28</v>
      </c>
      <c r="M66" s="38">
        <f t="shared" si="8"/>
        <v>17.44</v>
      </c>
      <c r="N66" s="40">
        <v>17.87</v>
      </c>
    </row>
    <row r="67" spans="1:14" ht="12.75">
      <c r="A67" s="21">
        <v>0.3</v>
      </c>
      <c r="B67" s="22">
        <f t="shared" si="0"/>
        <v>60.0178327495227</v>
      </c>
      <c r="C67" s="22">
        <f t="shared" si="1"/>
        <v>71.81887640004435</v>
      </c>
      <c r="D67" s="23">
        <f t="shared" si="2"/>
        <v>1.2116740781015412E-06</v>
      </c>
      <c r="E67" s="24">
        <f t="shared" si="3"/>
        <v>38.2382543729476</v>
      </c>
      <c r="F67" s="25">
        <f t="shared" si="4"/>
        <v>0.2620233668426601</v>
      </c>
      <c r="G67" s="26">
        <f t="shared" si="5"/>
        <v>0.10304101457550457</v>
      </c>
      <c r="H67" s="26">
        <f t="shared" si="6"/>
        <v>0.6270877482608248</v>
      </c>
      <c r="I67" s="31">
        <f t="shared" si="7"/>
        <v>-1</v>
      </c>
      <c r="L67" s="39">
        <v>29</v>
      </c>
      <c r="M67" s="38">
        <f t="shared" si="8"/>
        <v>17.87</v>
      </c>
      <c r="N67" s="40">
        <v>18.31</v>
      </c>
    </row>
    <row r="68" spans="1:14" ht="12.75">
      <c r="A68" s="21">
        <v>0.31</v>
      </c>
      <c r="B68" s="22">
        <f t="shared" si="0"/>
        <v>63.04359459537706</v>
      </c>
      <c r="C68" s="22">
        <f t="shared" si="1"/>
        <v>76.19488203980347</v>
      </c>
      <c r="D68" s="23">
        <f t="shared" si="2"/>
        <v>1.1535200781803622E-06</v>
      </c>
      <c r="E68" s="24">
        <f t="shared" si="3"/>
        <v>36.40301874153545</v>
      </c>
      <c r="F68" s="25">
        <f t="shared" si="4"/>
        <v>0.26505251982172057</v>
      </c>
      <c r="G68" s="26">
        <f t="shared" si="5"/>
        <v>0.11058322097327203</v>
      </c>
      <c r="H68" s="26">
        <f t="shared" si="6"/>
        <v>0.6406882606167131</v>
      </c>
      <c r="I68" s="31">
        <f t="shared" si="7"/>
        <v>-1</v>
      </c>
      <c r="L68" s="39">
        <v>30</v>
      </c>
      <c r="M68" s="38">
        <f t="shared" si="8"/>
        <v>18.31</v>
      </c>
      <c r="N68" s="40">
        <v>18.73</v>
      </c>
    </row>
    <row r="69" spans="1:14" ht="12.75">
      <c r="A69" s="21">
        <v>0.32</v>
      </c>
      <c r="B69" s="22">
        <f t="shared" si="0"/>
        <v>66.11856119875227</v>
      </c>
      <c r="C69" s="22">
        <f t="shared" si="1"/>
        <v>80.73274705066801</v>
      </c>
      <c r="D69" s="23">
        <f t="shared" si="2"/>
        <v>1.0998734825433973E-06</v>
      </c>
      <c r="E69" s="24">
        <f t="shared" si="3"/>
        <v>34.71002868151618</v>
      </c>
      <c r="F69" s="25">
        <f t="shared" si="4"/>
        <v>0.26809325662925726</v>
      </c>
      <c r="G69" s="26">
        <f t="shared" si="5"/>
        <v>0.1185133072163477</v>
      </c>
      <c r="H69" s="26">
        <f t="shared" si="6"/>
        <v>0.6546998204748622</v>
      </c>
      <c r="I69" s="31">
        <f t="shared" si="7"/>
        <v>-1</v>
      </c>
      <c r="L69" s="39">
        <v>31</v>
      </c>
      <c r="M69" s="38">
        <f t="shared" si="8"/>
        <v>18.73</v>
      </c>
      <c r="N69" s="40">
        <v>19.15</v>
      </c>
    </row>
    <row r="70" spans="1:14" ht="12.75">
      <c r="A70" s="21">
        <v>0.33</v>
      </c>
      <c r="B70" s="22">
        <f t="shared" si="0"/>
        <v>69.24195743926526</v>
      </c>
      <c r="C70" s="22">
        <f t="shared" si="1"/>
        <v>85.43859832334826</v>
      </c>
      <c r="D70" s="23">
        <f t="shared" si="2"/>
        <v>1.0502599125713288E-06</v>
      </c>
      <c r="E70" s="24">
        <f t="shared" si="3"/>
        <v>33.14431365696565</v>
      </c>
      <c r="F70" s="25">
        <f t="shared" si="4"/>
        <v>0.27114553330308255</v>
      </c>
      <c r="G70" s="26">
        <f t="shared" si="5"/>
        <v>0.1268492975255725</v>
      </c>
      <c r="H70" s="26">
        <f t="shared" si="6"/>
        <v>0.6691403641317376</v>
      </c>
      <c r="I70" s="31">
        <f t="shared" si="7"/>
        <v>-1</v>
      </c>
      <c r="L70" s="39">
        <v>32</v>
      </c>
      <c r="M70" s="38">
        <f t="shared" si="8"/>
        <v>19.15</v>
      </c>
      <c r="N70" s="40">
        <v>19.57</v>
      </c>
    </row>
    <row r="71" spans="1:14" ht="12.75">
      <c r="A71" s="21">
        <v>0.34</v>
      </c>
      <c r="B71" s="22">
        <f t="shared" si="0"/>
        <v>72.41304371589779</v>
      </c>
      <c r="C71" s="22">
        <f t="shared" si="1"/>
        <v>90.31899509059211</v>
      </c>
      <c r="D71" s="23">
        <f t="shared" si="2"/>
        <v>1.004267303715957E-06</v>
      </c>
      <c r="E71" s="24">
        <f t="shared" si="3"/>
        <v>31.69286965195509</v>
      </c>
      <c r="F71" s="25">
        <f t="shared" si="4"/>
        <v>0.27420930637777124</v>
      </c>
      <c r="G71" s="26">
        <f t="shared" si="5"/>
        <v>0.13561033356787572</v>
      </c>
      <c r="H71" s="26">
        <f t="shared" si="6"/>
        <v>0.6840289463234182</v>
      </c>
      <c r="I71" s="31">
        <f t="shared" si="7"/>
        <v>-1</v>
      </c>
      <c r="L71" s="39">
        <v>33</v>
      </c>
      <c r="M71" s="38">
        <f t="shared" si="8"/>
        <v>19.57</v>
      </c>
      <c r="N71" s="40">
        <v>19.99</v>
      </c>
    </row>
    <row r="72" spans="1:14" ht="12.75">
      <c r="A72" s="21">
        <v>0.35</v>
      </c>
      <c r="B72" s="22">
        <f t="shared" si="0"/>
        <v>75.63111331417986</v>
      </c>
      <c r="C72" s="22">
        <f t="shared" si="1"/>
        <v>95.38095744703321</v>
      </c>
      <c r="D72" s="23">
        <f t="shared" si="2"/>
        <v>9.615361850398143E-07</v>
      </c>
      <c r="E72" s="24">
        <f t="shared" si="3"/>
        <v>30.34435241030619</v>
      </c>
      <c r="F72" s="25">
        <f t="shared" si="4"/>
        <v>0.2772845328753751</v>
      </c>
      <c r="G72" s="26">
        <f t="shared" si="5"/>
        <v>0.14481675767459504</v>
      </c>
      <c r="H72" s="26">
        <f t="shared" si="6"/>
        <v>0.6993858234253452</v>
      </c>
      <c r="I72" s="31">
        <f t="shared" si="7"/>
        <v>-1</v>
      </c>
      <c r="L72" s="39">
        <v>34</v>
      </c>
      <c r="M72" s="38">
        <f t="shared" si="8"/>
        <v>19.99</v>
      </c>
      <c r="N72" s="40">
        <v>20.4</v>
      </c>
    </row>
    <row r="73" spans="1:14" ht="12.75">
      <c r="A73" s="21">
        <v>0.36</v>
      </c>
      <c r="B73" s="22">
        <f t="shared" si="0"/>
        <v>78.89549003876611</v>
      </c>
      <c r="C73" s="22">
        <f t="shared" si="1"/>
        <v>100.63199802581912</v>
      </c>
      <c r="D73" s="23">
        <f t="shared" si="2"/>
        <v>9.217517012784593E-07</v>
      </c>
      <c r="E73" s="24">
        <f t="shared" si="3"/>
        <v>29.08882566622773</v>
      </c>
      <c r="F73" s="25">
        <f t="shared" si="4"/>
        <v>0.28037117029637865</v>
      </c>
      <c r="G73" s="26">
        <f t="shared" si="5"/>
        <v>0.15449020418003978</v>
      </c>
      <c r="H73" s="26">
        <f t="shared" si="6"/>
        <v>0.7152325447727971</v>
      </c>
      <c r="I73" s="31">
        <f t="shared" si="7"/>
        <v>-1</v>
      </c>
      <c r="L73" s="39">
        <v>35</v>
      </c>
      <c r="M73" s="38">
        <f t="shared" si="8"/>
        <v>20.4</v>
      </c>
      <c r="N73" s="40">
        <v>20.8</v>
      </c>
    </row>
    <row r="74" spans="1:14" ht="12.75">
      <c r="A74" s="21">
        <v>0.37</v>
      </c>
      <c r="B74" s="22">
        <f t="shared" si="0"/>
        <v>82.20552607796736</v>
      </c>
      <c r="C74" s="22">
        <f t="shared" si="1"/>
        <v>106.08015712173876</v>
      </c>
      <c r="D74" s="23">
        <f t="shared" si="2"/>
        <v>8.846370266818509E-07</v>
      </c>
      <c r="E74" s="24">
        <f t="shared" si="3"/>
        <v>27.917553296996314</v>
      </c>
      <c r="F74" s="25">
        <f t="shared" si="4"/>
        <v>0.2834691766108874</v>
      </c>
      <c r="G74" s="26">
        <f t="shared" si="5"/>
        <v>0.16465369973906144</v>
      </c>
      <c r="H74" s="26">
        <f t="shared" si="6"/>
        <v>0.7315920529608362</v>
      </c>
      <c r="I74" s="31">
        <f t="shared" si="7"/>
        <v>-1</v>
      </c>
      <c r="L74" s="39">
        <v>36</v>
      </c>
      <c r="M74" s="38">
        <f t="shared" si="8"/>
        <v>20.8</v>
      </c>
      <c r="N74" s="40">
        <v>21.2</v>
      </c>
    </row>
    <row r="75" spans="1:14" ht="12.75">
      <c r="A75" s="21">
        <v>0.38</v>
      </c>
      <c r="B75" s="22">
        <f t="shared" si="0"/>
        <v>85.56060007180847</v>
      </c>
      <c r="C75" s="22">
        <f t="shared" si="1"/>
        <v>111.73404159711407</v>
      </c>
      <c r="D75" s="23">
        <f t="shared" si="2"/>
        <v>8.499478978104051E-07</v>
      </c>
      <c r="E75" s="24">
        <f t="shared" si="3"/>
        <v>26.822826787834217</v>
      </c>
      <c r="F75" s="25">
        <f t="shared" si="4"/>
        <v>0.2865785102500422</v>
      </c>
      <c r="G75" s="26">
        <f t="shared" si="5"/>
        <v>0.17533177360008048</v>
      </c>
      <c r="H75" s="26">
        <f t="shared" si="6"/>
        <v>0.7484887941001649</v>
      </c>
      <c r="I75" s="31">
        <f t="shared" si="7"/>
        <v>-1</v>
      </c>
      <c r="L75" s="39">
        <v>37</v>
      </c>
      <c r="M75" s="38">
        <f t="shared" si="8"/>
        <v>21.2</v>
      </c>
      <c r="N75" s="40">
        <v>21.6</v>
      </c>
    </row>
    <row r="76" spans="1:14" ht="12.75">
      <c r="A76" s="21">
        <v>0.39</v>
      </c>
      <c r="B76" s="22">
        <f t="shared" si="0"/>
        <v>88.9601153593308</v>
      </c>
      <c r="C76" s="22">
        <f t="shared" si="1"/>
        <v>117.60286795855221</v>
      </c>
      <c r="D76" s="23">
        <f t="shared" si="2"/>
        <v>8.174680515272372E-07</v>
      </c>
      <c r="E76" s="24">
        <f t="shared" si="3"/>
        <v>25.797821263150595</v>
      </c>
      <c r="F76" s="25">
        <f t="shared" si="4"/>
        <v>0.2896991300976522</v>
      </c>
      <c r="G76" s="26">
        <f t="shared" si="5"/>
        <v>0.186550578943834</v>
      </c>
      <c r="H76" s="26">
        <f t="shared" si="6"/>
        <v>0.7659488391391384</v>
      </c>
      <c r="I76" s="31">
        <f t="shared" si="7"/>
        <v>-1</v>
      </c>
      <c r="L76" s="39">
        <v>38</v>
      </c>
      <c r="M76" s="38">
        <f t="shared" si="8"/>
        <v>21.6</v>
      </c>
      <c r="N76" s="40">
        <v>22</v>
      </c>
    </row>
    <row r="77" spans="1:14" ht="12.75">
      <c r="A77" s="21">
        <v>0.4</v>
      </c>
      <c r="B77" s="22">
        <f t="shared" si="0"/>
        <v>92.40349838430627</v>
      </c>
      <c r="C77" s="22">
        <f t="shared" si="1"/>
        <v>123.69651005095295</v>
      </c>
      <c r="D77" s="23">
        <f t="shared" si="2"/>
        <v>7.870053995572687E-07</v>
      </c>
      <c r="E77" s="24">
        <f t="shared" si="3"/>
        <v>24.836474762508026</v>
      </c>
      <c r="F77" s="25">
        <f t="shared" si="4"/>
        <v>0.29283099548203767</v>
      </c>
      <c r="G77" s="26">
        <f t="shared" si="5"/>
        <v>0.19833802655098393</v>
      </c>
      <c r="H77" s="26">
        <f t="shared" si="6"/>
        <v>0.7840000175150592</v>
      </c>
      <c r="I77" s="31">
        <f t="shared" si="7"/>
        <v>-1</v>
      </c>
      <c r="L77" s="39">
        <v>39</v>
      </c>
      <c r="M77" s="38">
        <f t="shared" si="8"/>
        <v>22</v>
      </c>
      <c r="N77" s="40">
        <v>22.39</v>
      </c>
    </row>
    <row r="78" spans="1:14" ht="12.75">
      <c r="A78" s="21">
        <v>0.41</v>
      </c>
      <c r="B78" s="22">
        <f t="shared" si="0"/>
        <v>95.89019724141654</v>
      </c>
      <c r="C78" s="22">
        <f t="shared" si="1"/>
        <v>130.02555188128508</v>
      </c>
      <c r="D78" s="23">
        <f t="shared" si="2"/>
        <v>7.58388805722683E-07</v>
      </c>
      <c r="E78" s="24">
        <f t="shared" si="3"/>
        <v>23.9333865359705</v>
      </c>
      <c r="F78" s="25">
        <f t="shared" si="4"/>
        <v>0.2959740661680782</v>
      </c>
      <c r="G78" s="26">
        <f t="shared" si="5"/>
        <v>0.21072393223710112</v>
      </c>
      <c r="H78" s="26">
        <f t="shared" si="6"/>
        <v>0.8026720645732575</v>
      </c>
      <c r="I78" s="31">
        <f t="shared" si="7"/>
        <v>-1</v>
      </c>
      <c r="L78" s="39">
        <v>40</v>
      </c>
      <c r="M78" s="38">
        <f t="shared" si="8"/>
        <v>22.39</v>
      </c>
      <c r="N78" s="40">
        <v>22.78</v>
      </c>
    </row>
    <row r="79" spans="1:14" ht="12.75">
      <c r="A79" s="21">
        <v>0.42</v>
      </c>
      <c r="B79" s="22">
        <f t="shared" si="0"/>
        <v>99.41968034737344</v>
      </c>
      <c r="C79" s="22">
        <f t="shared" si="1"/>
        <v>136.60134616012053</v>
      </c>
      <c r="D79" s="23">
        <f t="shared" si="2"/>
        <v>7.314653588941219E-07</v>
      </c>
      <c r="E79" s="24">
        <f t="shared" si="3"/>
        <v>23.083730983348556</v>
      </c>
      <c r="F79" s="25">
        <f t="shared" si="4"/>
        <v>0.29912830234945803</v>
      </c>
      <c r="G79" s="26">
        <f t="shared" si="5"/>
        <v>0.223740179695433</v>
      </c>
      <c r="H79" s="26">
        <f t="shared" si="6"/>
        <v>0.8219967843943491</v>
      </c>
      <c r="I79" s="31">
        <f t="shared" si="7"/>
        <v>-1</v>
      </c>
      <c r="L79" s="39">
        <v>41</v>
      </c>
      <c r="M79" s="38">
        <f t="shared" si="8"/>
        <v>22.78</v>
      </c>
      <c r="N79" s="40">
        <v>23.16</v>
      </c>
    </row>
    <row r="80" spans="1:14" ht="12.75">
      <c r="A80" s="21">
        <v>0.43</v>
      </c>
      <c r="B80" s="22">
        <f t="shared" si="0"/>
        <v>102.99143522350582</v>
      </c>
      <c r="C80" s="22">
        <f t="shared" si="1"/>
        <v>143.43607923556763</v>
      </c>
      <c r="D80" s="23">
        <f t="shared" si="2"/>
        <v>7.060980557132093E-07</v>
      </c>
      <c r="E80" s="24">
        <f t="shared" si="3"/>
        <v>22.283184525090387</v>
      </c>
      <c r="F80" s="25">
        <f t="shared" si="4"/>
        <v>0.30229366464110335</v>
      </c>
      <c r="G80" s="26">
        <f t="shared" si="5"/>
        <v>0.23742090062107685</v>
      </c>
      <c r="H80" s="26">
        <f t="shared" si="6"/>
        <v>0.8420082299032836</v>
      </c>
      <c r="I80" s="31">
        <f t="shared" si="7"/>
        <v>-1</v>
      </c>
      <c r="L80" s="39">
        <v>42</v>
      </c>
      <c r="M80" s="38">
        <f t="shared" si="8"/>
        <v>23.16</v>
      </c>
      <c r="N80" s="40">
        <v>23.54</v>
      </c>
    </row>
    <row r="81" spans="1:14" ht="12.75">
      <c r="A81" s="21">
        <v>0.44</v>
      </c>
      <c r="B81" s="22">
        <f t="shared" si="0"/>
        <v>106.60496737807043</v>
      </c>
      <c r="C81" s="22">
        <f t="shared" si="1"/>
        <v>150.54284319418028</v>
      </c>
      <c r="D81" s="23">
        <f t="shared" si="2"/>
        <v>6.821638236473956E-07</v>
      </c>
      <c r="E81" s="24">
        <f t="shared" si="3"/>
        <v>21.52786321344882</v>
      </c>
      <c r="F81" s="25">
        <f t="shared" si="4"/>
        <v>0.3054701140718047</v>
      </c>
      <c r="G81" s="26">
        <f t="shared" si="5"/>
        <v>0.25180267426038966</v>
      </c>
      <c r="H81" s="26">
        <f t="shared" si="6"/>
        <v>0.862742902403999</v>
      </c>
      <c r="I81" s="31">
        <f t="shared" si="7"/>
        <v>-1</v>
      </c>
      <c r="L81" s="39">
        <v>43</v>
      </c>
      <c r="M81" s="38">
        <f t="shared" si="8"/>
        <v>23.54</v>
      </c>
      <c r="N81" s="40">
        <v>23.92</v>
      </c>
    </row>
    <row r="82" spans="1:14" ht="12.75">
      <c r="A82" s="21">
        <v>0.45</v>
      </c>
      <c r="B82" s="22">
        <f t="shared" si="0"/>
        <v>110.25979927802409</v>
      </c>
      <c r="C82" s="22">
        <f t="shared" si="1"/>
        <v>157.93571601918876</v>
      </c>
      <c r="D82" s="23">
        <f t="shared" si="2"/>
        <v>6.595518279791087E-07</v>
      </c>
      <c r="E82" s="24">
        <f t="shared" si="3"/>
        <v>20.81426930410426</v>
      </c>
      <c r="F82" s="25">
        <f t="shared" si="4"/>
        <v>0.30865761207701864</v>
      </c>
      <c r="G82" s="26">
        <f t="shared" si="5"/>
        <v>0.2669247488434999</v>
      </c>
      <c r="H82" s="26">
        <f t="shared" si="6"/>
        <v>0.8842399729975372</v>
      </c>
      <c r="I82" s="31">
        <f t="shared" si="7"/>
        <v>-1</v>
      </c>
      <c r="L82" s="39">
        <v>44</v>
      </c>
      <c r="M82" s="38">
        <f t="shared" si="8"/>
        <v>23.92</v>
      </c>
      <c r="N82" s="40">
        <v>24.3</v>
      </c>
    </row>
    <row r="83" spans="1:14" ht="12.75">
      <c r="A83" s="21">
        <v>0.46</v>
      </c>
      <c r="B83" s="22">
        <f t="shared" si="0"/>
        <v>113.95546940125502</v>
      </c>
      <c r="C83" s="22">
        <f t="shared" si="1"/>
        <v>165.6298508309972</v>
      </c>
      <c r="D83" s="23">
        <f t="shared" si="2"/>
        <v>6.381620166941236E-07</v>
      </c>
      <c r="E83" s="24">
        <f t="shared" si="3"/>
        <v>20.139245335459073</v>
      </c>
      <c r="F83" s="25">
        <f t="shared" si="4"/>
        <v>0.3118561204918447</v>
      </c>
      <c r="G83" s="26">
        <f t="shared" si="5"/>
        <v>0.28282928772381927</v>
      </c>
      <c r="H83" s="26">
        <f t="shared" si="6"/>
        <v>0.9065415287075087</v>
      </c>
      <c r="I83" s="31">
        <f t="shared" si="7"/>
        <v>-1</v>
      </c>
      <c r="L83" s="39">
        <v>45</v>
      </c>
      <c r="M83" s="38">
        <f t="shared" si="8"/>
        <v>24.3</v>
      </c>
      <c r="N83" s="40">
        <v>24.67</v>
      </c>
    </row>
    <row r="84" spans="1:14" ht="12.75">
      <c r="A84" s="21">
        <v>0.47</v>
      </c>
      <c r="B84" s="22">
        <f t="shared" si="0"/>
        <v>117.6915313613546</v>
      </c>
      <c r="C84" s="22">
        <f t="shared" si="1"/>
        <v>173.64157539196813</v>
      </c>
      <c r="D84" s="23">
        <f t="shared" si="2"/>
        <v>6.179038655138915E-07</v>
      </c>
      <c r="E84" s="24">
        <f t="shared" si="3"/>
        <v>19.49993452411527</v>
      </c>
      <c r="F84" s="25">
        <f t="shared" si="4"/>
        <v>0.31506560154416946</v>
      </c>
      <c r="G84" s="26">
        <f t="shared" si="5"/>
        <v>0.29956164347635234</v>
      </c>
      <c r="H84" s="26">
        <f t="shared" si="6"/>
        <v>0.9296928465646912</v>
      </c>
      <c r="I84" s="31">
        <f t="shared" si="7"/>
        <v>-1</v>
      </c>
      <c r="L84" s="39">
        <v>46</v>
      </c>
      <c r="M84" s="38">
        <f t="shared" si="8"/>
        <v>24.67</v>
      </c>
      <c r="N84" s="40">
        <v>25.04</v>
      </c>
    </row>
    <row r="85" spans="1:14" ht="12.75">
      <c r="A85" s="21">
        <v>0.48</v>
      </c>
      <c r="B85" s="22">
        <f t="shared" si="0"/>
        <v>121.46755309794415</v>
      </c>
      <c r="C85" s="22">
        <f t="shared" si="1"/>
        <v>181.98850324144578</v>
      </c>
      <c r="D85" s="23">
        <f t="shared" si="2"/>
        <v>5.986952919665032E-07</v>
      </c>
      <c r="E85" s="24">
        <f t="shared" si="3"/>
        <v>18.89374649490751</v>
      </c>
      <c r="F85" s="25">
        <f t="shared" si="4"/>
        <v>0.3182860178479752</v>
      </c>
      <c r="G85" s="26">
        <f t="shared" si="5"/>
        <v>0.3171706637083318</v>
      </c>
      <c r="H85" s="26">
        <f t="shared" si="6"/>
        <v>0.9537426994042822</v>
      </c>
      <c r="I85" s="31">
        <f t="shared" si="7"/>
        <v>-1</v>
      </c>
      <c r="L85" s="39">
        <v>47</v>
      </c>
      <c r="M85" s="38">
        <f t="shared" si="8"/>
        <v>25.04</v>
      </c>
      <c r="N85" s="40">
        <v>25.41</v>
      </c>
    </row>
    <row r="86" spans="1:14" ht="12.75">
      <c r="A86" s="21">
        <v>0.49</v>
      </c>
      <c r="B86" s="22">
        <f t="shared" si="0"/>
        <v>125.28311612637397</v>
      </c>
      <c r="C86" s="22">
        <f t="shared" si="1"/>
        <v>190.68965804306586</v>
      </c>
      <c r="D86" s="23">
        <f t="shared" si="2"/>
        <v>5.804617127584467E-07</v>
      </c>
      <c r="E86" s="24">
        <f t="shared" si="3"/>
        <v>18.318327533251285</v>
      </c>
      <c r="F86" s="25">
        <f t="shared" si="4"/>
        <v>0.32151733239680697</v>
      </c>
      <c r="G86" s="26">
        <f t="shared" si="5"/>
        <v>0.3357090329257498</v>
      </c>
      <c r="H86" s="26">
        <f t="shared" si="6"/>
        <v>0.9787436977193638</v>
      </c>
      <c r="I86" s="31">
        <f t="shared" si="7"/>
        <v>-1</v>
      </c>
      <c r="L86" s="39">
        <v>48</v>
      </c>
      <c r="M86" s="38">
        <f t="shared" si="8"/>
        <v>25.41</v>
      </c>
      <c r="N86" s="40">
        <v>25.78</v>
      </c>
    </row>
    <row r="87" spans="1:14" ht="12.75">
      <c r="A87" s="21">
        <v>0.5</v>
      </c>
      <c r="B87" s="22">
        <f t="shared" si="0"/>
        <v>129.13781484131306</v>
      </c>
      <c r="C87" s="22">
        <f t="shared" si="1"/>
        <v>199.76561298115828</v>
      </c>
      <c r="D87" s="23">
        <f t="shared" si="2"/>
        <v>5.631352230622192E-07</v>
      </c>
      <c r="E87" s="24">
        <f t="shared" si="3"/>
        <v>17.771534684936277</v>
      </c>
      <c r="F87" s="25">
        <f t="shared" si="4"/>
        <v>0.32475950855739266</v>
      </c>
      <c r="G87" s="26">
        <f t="shared" si="5"/>
        <v>0.35523365549544633</v>
      </c>
      <c r="H87" s="26">
        <f t="shared" si="6"/>
        <v>1.0047526726102316</v>
      </c>
      <c r="I87" s="31">
        <f t="shared" si="7"/>
        <v>-1</v>
      </c>
      <c r="L87" s="39">
        <v>49</v>
      </c>
      <c r="M87" s="38">
        <f t="shared" si="8"/>
        <v>25.78</v>
      </c>
      <c r="N87" s="40">
        <v>26.15</v>
      </c>
    </row>
    <row r="88" spans="1:14" ht="13.5" thickBot="1">
      <c r="A88" s="21">
        <v>0.51</v>
      </c>
      <c r="B88" s="22">
        <f t="shared" si="0"/>
        <v>133.03125586935116</v>
      </c>
      <c r="C88" s="22">
        <f t="shared" si="1"/>
        <v>209.23864734437464</v>
      </c>
      <c r="D88" s="23">
        <f t="shared" si="2"/>
        <v>5.466538798810565E-07</v>
      </c>
      <c r="E88" s="24">
        <f t="shared" si="3"/>
        <v>17.25141314040627</v>
      </c>
      <c r="F88" s="25">
        <f t="shared" si="4"/>
        <v>0.3280125100634133</v>
      </c>
      <c r="G88" s="26">
        <f t="shared" si="5"/>
        <v>0.3758060855661914</v>
      </c>
      <c r="H88" s="26">
        <f t="shared" si="6"/>
        <v>1.031831105693018</v>
      </c>
      <c r="I88" s="31">
        <f t="shared" si="7"/>
        <v>-1</v>
      </c>
      <c r="L88" s="41">
        <v>50</v>
      </c>
      <c r="M88" s="42">
        <f t="shared" si="8"/>
        <v>26.15</v>
      </c>
      <c r="N88" s="43">
        <v>26.5</v>
      </c>
    </row>
    <row r="89" spans="1:14" ht="12.75">
      <c r="A89" s="21">
        <v>0.52</v>
      </c>
      <c r="B89" s="22">
        <f t="shared" si="0"/>
        <v>136.96305746626612</v>
      </c>
      <c r="C89" s="22">
        <f t="shared" si="1"/>
        <v>219.132922792317</v>
      </c>
      <c r="D89" s="23">
        <f t="shared" si="2"/>
        <v>5.309610745535655E-07</v>
      </c>
      <c r="E89" s="24">
        <f t="shared" si="3"/>
        <v>16.75617643213408</v>
      </c>
      <c r="F89" s="25">
        <f t="shared" si="4"/>
        <v>0.33127630100941696</v>
      </c>
      <c r="G89" s="26">
        <f t="shared" si="5"/>
        <v>0.3974930107903084</v>
      </c>
      <c r="H89" s="26">
        <f t="shared" si="6"/>
        <v>1.0600456128091422</v>
      </c>
      <c r="I89" s="31">
        <f t="shared" si="7"/>
        <v>-1</v>
      </c>
      <c r="L89" s="51" t="s">
        <v>27</v>
      </c>
      <c r="M89" s="51"/>
      <c r="N89" s="51"/>
    </row>
    <row r="90" spans="1:14" ht="12.75">
      <c r="A90" s="21">
        <v>0.53</v>
      </c>
      <c r="B90" s="22">
        <f t="shared" si="0"/>
        <v>140.9328489550706</v>
      </c>
      <c r="C90" s="22">
        <f t="shared" si="1"/>
        <v>229.47468222690702</v>
      </c>
      <c r="D90" s="23">
        <f t="shared" si="2"/>
        <v>5.160049818450359E-07</v>
      </c>
      <c r="E90" s="24">
        <f t="shared" si="3"/>
        <v>16.284189048934312</v>
      </c>
      <c r="F90" s="25">
        <f t="shared" si="4"/>
        <v>0.3345508458448736</v>
      </c>
      <c r="G90" s="26">
        <f t="shared" si="5"/>
        <v>0.420366797852672</v>
      </c>
      <c r="H90" s="26">
        <f t="shared" si="6"/>
        <v>1.0894684895424191</v>
      </c>
      <c r="I90" s="31">
        <f t="shared" si="7"/>
        <v>-1</v>
      </c>
      <c r="L90" s="52"/>
      <c r="M90" s="52"/>
      <c r="N90" s="52"/>
    </row>
    <row r="91" spans="1:9" ht="12.75">
      <c r="A91" s="21">
        <v>0.54</v>
      </c>
      <c r="B91" s="22">
        <f t="shared" si="0"/>
        <v>144.9402702013575</v>
      </c>
      <c r="C91" s="22">
        <f t="shared" si="1"/>
        <v>240.29247469939722</v>
      </c>
      <c r="D91" s="23">
        <f t="shared" si="2"/>
        <v>5.017380750387844E-07</v>
      </c>
      <c r="E91" s="24">
        <f t="shared" si="3"/>
        <v>15.833951133118417</v>
      </c>
      <c r="F91" s="25">
        <f t="shared" si="4"/>
        <v>0.3378361093683659</v>
      </c>
      <c r="G91" s="26">
        <f t="shared" si="5"/>
        <v>0.4445061092070854</v>
      </c>
      <c r="H91" s="26">
        <f t="shared" si="6"/>
        <v>1.120178327943817</v>
      </c>
      <c r="I91" s="31">
        <f t="shared" si="7"/>
        <v>-1</v>
      </c>
    </row>
    <row r="92" spans="1:9" ht="12.75">
      <c r="A92" s="21">
        <v>0.55</v>
      </c>
      <c r="B92" s="22">
        <f t="shared" si="0"/>
        <v>148.9849711228206</v>
      </c>
      <c r="C92" s="22">
        <f t="shared" si="1"/>
        <v>251.61741039479</v>
      </c>
      <c r="D92" s="23">
        <f t="shared" si="2"/>
        <v>4.881166980693617E-07</v>
      </c>
      <c r="E92" s="24">
        <f t="shared" si="3"/>
        <v>15.404084977788361</v>
      </c>
      <c r="F92" s="25">
        <f t="shared" si="4"/>
        <v>0.3411320567219128</v>
      </c>
      <c r="G92" s="26">
        <f t="shared" si="5"/>
        <v>0.4699966020917791</v>
      </c>
      <c r="H92" s="26">
        <f t="shared" si="6"/>
        <v>1.1522607155356048</v>
      </c>
      <c r="I92" s="31">
        <f t="shared" si="7"/>
        <v>-1</v>
      </c>
    </row>
    <row r="93" spans="1:9" ht="12.75">
      <c r="A93" s="21">
        <v>0.56</v>
      </c>
      <c r="B93" s="22">
        <f t="shared" si="0"/>
        <v>153.06661123014032</v>
      </c>
      <c r="C93" s="22">
        <f t="shared" si="1"/>
        <v>263.48345047114066</v>
      </c>
      <c r="D93" s="23">
        <f t="shared" si="2"/>
        <v>4.7510068709295834E-07</v>
      </c>
      <c r="E93" s="24">
        <f t="shared" si="3"/>
        <v>14.99332308427934</v>
      </c>
      <c r="F93" s="25">
        <f t="shared" si="4"/>
        <v>0.34443865338542096</v>
      </c>
      <c r="G93" s="26">
        <f t="shared" si="5"/>
        <v>0.4969317229093503</v>
      </c>
      <c r="H93" s="26">
        <f t="shared" si="6"/>
        <v>1.1858090296801922</v>
      </c>
      <c r="I93" s="31">
        <f t="shared" si="7"/>
        <v>-1</v>
      </c>
    </row>
    <row r="94" spans="1:9" ht="12.75">
      <c r="A94" s="21">
        <v>0.57</v>
      </c>
      <c r="B94" s="22">
        <f t="shared" si="0"/>
        <v>157.18485919670138</v>
      </c>
      <c r="C94" s="22">
        <f t="shared" si="1"/>
        <v>275.927737420804</v>
      </c>
      <c r="D94" s="23">
        <f t="shared" si="2"/>
        <v>4.6265303501926934E-07</v>
      </c>
      <c r="E94" s="24">
        <f t="shared" si="3"/>
        <v>14.600497575388836</v>
      </c>
      <c r="F94" s="25">
        <f t="shared" si="4"/>
        <v>0.34775586517126045</v>
      </c>
      <c r="G94" s="26">
        <f t="shared" si="5"/>
        <v>0.525413612491438</v>
      </c>
      <c r="H94" s="26">
        <f t="shared" si="6"/>
        <v>1.2209253428339588</v>
      </c>
      <c r="I94" s="31">
        <f t="shared" si="7"/>
        <v>-1</v>
      </c>
    </row>
    <row r="95" spans="1:9" ht="12.75">
      <c r="A95" s="21">
        <v>0.58</v>
      </c>
      <c r="B95" s="22">
        <f t="shared" si="0"/>
        <v>161.33939245485624</v>
      </c>
      <c r="C95" s="22">
        <f t="shared" si="1"/>
        <v>288.9909727008228</v>
      </c>
      <c r="D95" s="23">
        <f t="shared" si="2"/>
        <v>4.5073959347391544E-07</v>
      </c>
      <c r="E95" s="24">
        <f t="shared" si="3"/>
        <v>14.224530789846769</v>
      </c>
      <c r="F95" s="25">
        <f t="shared" si="4"/>
        <v>0.3510836582189632</v>
      </c>
      <c r="G95" s="26">
        <f t="shared" si="5"/>
        <v>0.5555541407251223</v>
      </c>
      <c r="H95" s="26">
        <f t="shared" si="6"/>
        <v>1.2577214571630488</v>
      </c>
      <c r="I95" s="31">
        <f t="shared" si="7"/>
        <v>-1</v>
      </c>
    </row>
    <row r="96" spans="1:9" ht="12.75">
      <c r="A96" s="21">
        <v>0.59</v>
      </c>
      <c r="B96" s="22">
        <f t="shared" si="0"/>
        <v>165.52989681666403</v>
      </c>
      <c r="C96" s="22">
        <f t="shared" si="1"/>
        <v>302.717849696798</v>
      </c>
      <c r="D96" s="23">
        <f t="shared" si="2"/>
        <v>4.393288074538895E-07</v>
      </c>
      <c r="E96" s="24">
        <f t="shared" si="3"/>
        <v>13.864426908518658</v>
      </c>
      <c r="F96" s="25">
        <f t="shared" si="4"/>
        <v>0.3544219989900372</v>
      </c>
      <c r="G96" s="26">
        <f t="shared" si="5"/>
        <v>0.5874760926236894</v>
      </c>
      <c r="H96" s="26">
        <f t="shared" si="6"/>
        <v>1.2963200906037637</v>
      </c>
      <c r="I96" s="31">
        <f t="shared" si="7"/>
        <v>-1</v>
      </c>
    </row>
    <row r="97" spans="1:9" ht="12.75">
      <c r="A97" s="21">
        <v>0.6</v>
      </c>
      <c r="B97" s="22">
        <f t="shared" si="0"/>
        <v>169.75606611723018</v>
      </c>
      <c r="C97" s="22">
        <f t="shared" si="1"/>
        <v>317.15755169803174</v>
      </c>
      <c r="D97" s="23">
        <f t="shared" si="2"/>
        <v>4.2839147860677915E-07</v>
      </c>
      <c r="E97" s="24">
        <f t="shared" si="3"/>
        <v>13.519264483923704</v>
      </c>
      <c r="F97" s="25">
        <f t="shared" si="4"/>
        <v>0.35777085426289607</v>
      </c>
      <c r="G97" s="26">
        <f t="shared" si="5"/>
        <v>0.6213145323413062</v>
      </c>
      <c r="H97" s="26">
        <f t="shared" si="6"/>
        <v>1.3368562408670983</v>
      </c>
      <c r="I97" s="31">
        <f t="shared" si="7"/>
        <v>-1</v>
      </c>
    </row>
    <row r="98" spans="1:9" ht="12.75">
      <c r="A98" s="21">
        <v>0.61</v>
      </c>
      <c r="B98" s="22">
        <f t="shared" si="0"/>
        <v>174.01760187894422</v>
      </c>
      <c r="C98" s="22">
        <f t="shared" si="1"/>
        <v>332.3643265474374</v>
      </c>
      <c r="D98" s="23">
        <f t="shared" si="2"/>
        <v>4.179005536291649E-07</v>
      </c>
      <c r="E98" s="24">
        <f t="shared" si="3"/>
        <v>13.188189762468859</v>
      </c>
      <c r="F98" s="25">
        <f t="shared" si="4"/>
        <v>0.3611301911278998</v>
      </c>
      <c r="G98" s="26">
        <f t="shared" si="5"/>
        <v>0.6572183770672796</v>
      </c>
      <c r="H98" s="26">
        <f t="shared" si="6"/>
        <v>1.3794787593230793</v>
      </c>
      <c r="I98" s="31">
        <f t="shared" si="7"/>
        <v>-1</v>
      </c>
    </row>
    <row r="99" spans="1:9" ht="12.75">
      <c r="A99" s="21">
        <v>0.62</v>
      </c>
      <c r="B99" s="22">
        <f t="shared" si="0"/>
        <v>178.31421299506678</v>
      </c>
      <c r="C99" s="22">
        <f t="shared" si="1"/>
        <v>348.3981520856649</v>
      </c>
      <c r="D99" s="23">
        <f t="shared" si="2"/>
        <v>4.0783093475808524E-07</v>
      </c>
      <c r="E99" s="24">
        <f t="shared" si="3"/>
        <v>12.870410703900347</v>
      </c>
      <c r="F99" s="25">
        <f t="shared" si="4"/>
        <v>0.36449997698250275</v>
      </c>
      <c r="G99" s="26">
        <f t="shared" si="5"/>
        <v>0.6953522194591586</v>
      </c>
      <c r="H99" s="26">
        <f t="shared" si="6"/>
        <v>1.4243521734241642</v>
      </c>
      <c r="I99" s="31">
        <f t="shared" si="7"/>
        <v>-1</v>
      </c>
    </row>
    <row r="100" spans="1:9" ht="12.75">
      <c r="A100" s="21">
        <v>0.63</v>
      </c>
      <c r="B100" s="22">
        <f t="shared" si="0"/>
        <v>182.6456154312552</v>
      </c>
      <c r="C100" s="22">
        <f t="shared" si="1"/>
        <v>365.32550956218614</v>
      </c>
      <c r="D100" s="23">
        <f t="shared" si="2"/>
        <v>3.9815930973608163E-07</v>
      </c>
      <c r="E100" s="24">
        <f t="shared" si="3"/>
        <v>12.565191615306338</v>
      </c>
      <c r="F100" s="25">
        <f t="shared" si="4"/>
        <v>0.36788017952650764</v>
      </c>
      <c r="G100" s="26">
        <f t="shared" si="5"/>
        <v>0.7358984456329849</v>
      </c>
      <c r="H100" s="26">
        <f t="shared" si="6"/>
        <v>1.4716588046860002</v>
      </c>
      <c r="I100" s="31">
        <f t="shared" si="7"/>
        <v>-1</v>
      </c>
    </row>
    <row r="101" spans="1:9" ht="12.75">
      <c r="A101" s="21">
        <v>0.64</v>
      </c>
      <c r="B101" s="22">
        <f t="shared" si="0"/>
        <v>187.01153194374186</v>
      </c>
      <c r="C101" s="22">
        <f t="shared" si="1"/>
        <v>383.22028600265685</v>
      </c>
      <c r="D101" s="23">
        <f t="shared" si="2"/>
        <v>3.8886399897685006E-07</v>
      </c>
      <c r="E101" s="24">
        <f t="shared" si="3"/>
        <v>12.271848327939827</v>
      </c>
      <c r="F101" s="25">
        <f t="shared" si="4"/>
        <v>0.3712707667574203</v>
      </c>
      <c r="G101" s="26">
        <f t="shared" si="5"/>
        <v>0.7790597061777526</v>
      </c>
      <c r="H101" s="26">
        <f t="shared" si="6"/>
        <v>1.5216012396925933</v>
      </c>
      <c r="I101" s="31">
        <f t="shared" si="7"/>
        <v>-1</v>
      </c>
    </row>
    <row r="102" spans="1:9" ht="12.75">
      <c r="A102" s="21">
        <v>0.65</v>
      </c>
      <c r="B102" s="22">
        <f aca="true" t="shared" si="9" ref="B102:B165">(2*PI()*SQRT((A102*$M$3)^3/$M$4))/($M$2)</f>
        <v>191.41169181298824</v>
      </c>
      <c r="C102" s="22">
        <f aca="true" t="shared" si="10" ref="C102:C165">1/ABS(1/$B$10-1/B102)</f>
        <v>402.16483131979936</v>
      </c>
      <c r="D102" s="23">
        <f aca="true" t="shared" si="11" ref="D102:D165">2*PI()/(B102*$M$2)</f>
        <v>3.7992481795459394E-07</v>
      </c>
      <c r="E102" s="24">
        <f aca="true" t="shared" si="12" ref="E102:E165">D102*$M$7</f>
        <v>11.98974385447414</v>
      </c>
      <c r="F102" s="25">
        <f aca="true" t="shared" si="13" ref="F102:F165">((PI()*SQRT(((A102*$M$3+$A$10*$M$3)/2)^3/$M$4))/($M$2))/$M$6</f>
        <v>0.374671706965905</v>
      </c>
      <c r="G102" s="26">
        <f aca="true" t="shared" si="14" ref="G102:G165">((I102+1)*2*PI()-2*$D$10*F102)/($D$10-E102)</f>
        <v>0.8250618107966842</v>
      </c>
      <c r="H102" s="26">
        <f aca="true" t="shared" si="15" ref="H102:H165">2*F102+G102</f>
        <v>1.574405224728494</v>
      </c>
      <c r="I102" s="31">
        <f aca="true" t="shared" si="16" ref="I102:I165">LOOKUP(A102,$M$38:$M$88,$L$38:$L$88)</f>
        <v>-1</v>
      </c>
    </row>
    <row r="103" spans="1:9" ht="12.75">
      <c r="A103" s="21">
        <v>0.66</v>
      </c>
      <c r="B103" s="22">
        <f t="shared" si="9"/>
        <v>195.8458305917391</v>
      </c>
      <c r="C103" s="22">
        <f t="shared" si="10"/>
        <v>422.25120202299155</v>
      </c>
      <c r="D103" s="23">
        <f t="shared" si="11"/>
        <v>3.7132295309378855E-07</v>
      </c>
      <c r="E103" s="24">
        <f t="shared" si="12"/>
        <v>11.718284472307156</v>
      </c>
      <c r="F103" s="25">
        <f t="shared" si="13"/>
        <v>0.37808296873133607</v>
      </c>
      <c r="G103" s="26">
        <f t="shared" si="14"/>
        <v>0.8741571337905155</v>
      </c>
      <c r="H103" s="26">
        <f t="shared" si="15"/>
        <v>1.6303230712531875</v>
      </c>
      <c r="I103" s="31">
        <f t="shared" si="16"/>
        <v>-1</v>
      </c>
    </row>
    <row r="104" spans="1:9" ht="12.75">
      <c r="A104" s="21">
        <v>0.67</v>
      </c>
      <c r="B104" s="22">
        <f t="shared" si="9"/>
        <v>200.31368986649218</v>
      </c>
      <c r="C104" s="22">
        <f t="shared" si="10"/>
        <v>443.5826311045381</v>
      </c>
      <c r="D104" s="23">
        <f t="shared" si="11"/>
        <v>3.6304084965385635E-07</v>
      </c>
      <c r="E104" s="24">
        <f t="shared" si="12"/>
        <v>11.456916185403314</v>
      </c>
      <c r="F104" s="25">
        <f t="shared" si="13"/>
        <v>0.38150452091744214</v>
      </c>
      <c r="G104" s="26">
        <f t="shared" si="14"/>
        <v>0.9266286387412683</v>
      </c>
      <c r="H104" s="26">
        <f t="shared" si="15"/>
        <v>1.6896376805761526</v>
      </c>
      <c r="I104" s="31">
        <f t="shared" si="16"/>
        <v>-1</v>
      </c>
    </row>
    <row r="105" spans="1:9" ht="12.75">
      <c r="A105" s="21">
        <v>0.68</v>
      </c>
      <c r="B105" s="22">
        <f t="shared" si="9"/>
        <v>204.81501703147694</v>
      </c>
      <c r="C105" s="22">
        <f t="shared" si="10"/>
        <v>466.2752735753846</v>
      </c>
      <c r="D105" s="23">
        <f t="shared" si="11"/>
        <v>3.5506211029074166E-07</v>
      </c>
      <c r="E105" s="24">
        <f t="shared" si="12"/>
        <v>11.20512152307939</v>
      </c>
      <c r="F105" s="25">
        <f t="shared" si="13"/>
        <v>0.384936332668044</v>
      </c>
      <c r="G105" s="26">
        <f t="shared" si="14"/>
        <v>0.9827946578447427</v>
      </c>
      <c r="H105" s="26">
        <f t="shared" si="15"/>
        <v>1.7526673231808307</v>
      </c>
      <c r="I105" s="31">
        <f t="shared" si="16"/>
        <v>-1</v>
      </c>
    </row>
    <row r="106" spans="1:9" ht="12.75">
      <c r="A106" s="21">
        <v>0.69</v>
      </c>
      <c r="B106" s="22">
        <f t="shared" si="9"/>
        <v>209.34956507431227</v>
      </c>
      <c r="C106" s="22">
        <f t="shared" si="10"/>
        <v>490.4602898904843</v>
      </c>
      <c r="D106" s="23">
        <f t="shared" si="11"/>
        <v>3.473714031391297E-07</v>
      </c>
      <c r="E106" s="24">
        <f t="shared" si="12"/>
        <v>10.962416639244662</v>
      </c>
      <c r="F106" s="25">
        <f t="shared" si="13"/>
        <v>0.3883783734028795</v>
      </c>
      <c r="G106" s="26">
        <f t="shared" si="14"/>
        <v>1.0430145962945276</v>
      </c>
      <c r="H106" s="26">
        <f t="shared" si="15"/>
        <v>1.8197713431002867</v>
      </c>
      <c r="I106" s="31">
        <f t="shared" si="16"/>
        <v>-1</v>
      </c>
    </row>
    <row r="107" spans="1:9" ht="12.75">
      <c r="A107" s="21">
        <v>0.7</v>
      </c>
      <c r="B107" s="22">
        <f t="shared" si="9"/>
        <v>213.91709237257902</v>
      </c>
      <c r="C107" s="22">
        <f t="shared" si="10"/>
        <v>516.2863461016791</v>
      </c>
      <c r="D107" s="23">
        <f t="shared" si="11"/>
        <v>3.399543783989478E-07</v>
      </c>
      <c r="E107" s="24">
        <f t="shared" si="12"/>
        <v>10.728348680020932</v>
      </c>
      <c r="F107" s="25">
        <f t="shared" si="13"/>
        <v>0.39183061281351633</v>
      </c>
      <c r="G107" s="26">
        <f t="shared" si="14"/>
        <v>1.1076957775612128</v>
      </c>
      <c r="H107" s="26">
        <f t="shared" si="15"/>
        <v>1.8913570031882454</v>
      </c>
      <c r="I107" s="31">
        <f t="shared" si="16"/>
        <v>-1</v>
      </c>
    </row>
    <row r="108" spans="1:9" ht="12.75">
      <c r="A108" s="21">
        <v>0.71</v>
      </c>
      <c r="B108" s="22">
        <f t="shared" si="9"/>
        <v>218.51736250060122</v>
      </c>
      <c r="C108" s="22">
        <f t="shared" si="10"/>
        <v>543.9226313245512</v>
      </c>
      <c r="D108" s="23">
        <f t="shared" si="11"/>
        <v>3.327975925310297E-07</v>
      </c>
      <c r="E108" s="24">
        <f t="shared" si="12"/>
        <v>10.502493391494049</v>
      </c>
      <c r="F108" s="25">
        <f t="shared" si="13"/>
        <v>0.3952930208593477</v>
      </c>
      <c r="G108" s="26">
        <f t="shared" si="14"/>
        <v>1.1773017049536592</v>
      </c>
      <c r="H108" s="26">
        <f t="shared" si="15"/>
        <v>1.9678877466723546</v>
      </c>
      <c r="I108" s="31">
        <f t="shared" si="16"/>
        <v>-1</v>
      </c>
    </row>
    <row r="109" spans="1:9" ht="12.75">
      <c r="A109" s="21">
        <v>0.72</v>
      </c>
      <c r="B109" s="22">
        <f t="shared" si="9"/>
        <v>223.15014404578892</v>
      </c>
      <c r="C109" s="22">
        <f t="shared" si="10"/>
        <v>573.5625218449437</v>
      </c>
      <c r="D109" s="23">
        <f t="shared" si="11"/>
        <v>3.2588843927211766E-07</v>
      </c>
      <c r="E109" s="24">
        <f t="shared" si="12"/>
        <v>10.284452942671459</v>
      </c>
      <c r="F109" s="25">
        <f t="shared" si="13"/>
        <v>0.3987655677636718</v>
      </c>
      <c r="G109" s="26">
        <f t="shared" si="14"/>
        <v>1.252362093531305</v>
      </c>
      <c r="H109" s="26">
        <f t="shared" si="15"/>
        <v>2.0498932290586485</v>
      </c>
      <c r="I109" s="31">
        <f t="shared" si="16"/>
        <v>-1</v>
      </c>
    </row>
    <row r="110" spans="1:9" ht="12.75">
      <c r="A110" s="21">
        <v>0.73</v>
      </c>
      <c r="B110" s="22">
        <f t="shared" si="9"/>
        <v>227.8152104339408</v>
      </c>
      <c r="C110" s="22">
        <f t="shared" si="10"/>
        <v>605.4280595097443</v>
      </c>
      <c r="D110" s="23">
        <f t="shared" si="11"/>
        <v>3.192150867710279E-07</v>
      </c>
      <c r="E110" s="24">
        <f t="shared" si="12"/>
        <v>10.073853941612668</v>
      </c>
      <c r="F110" s="25">
        <f t="shared" si="13"/>
        <v>0.40224822400984966</v>
      </c>
      <c r="G110" s="26">
        <f t="shared" si="14"/>
        <v>1.3334851313458365</v>
      </c>
      <c r="H110" s="26">
        <f t="shared" si="15"/>
        <v>2.137981579365536</v>
      </c>
      <c r="I110" s="31">
        <f t="shared" si="16"/>
        <v>-1</v>
      </c>
    </row>
    <row r="111" spans="1:9" ht="12.75">
      <c r="A111" s="21">
        <v>0.74</v>
      </c>
      <c r="B111" s="22">
        <f t="shared" si="9"/>
        <v>232.51233976295316</v>
      </c>
      <c r="C111" s="22">
        <f t="shared" si="10"/>
        <v>639.7754636296896</v>
      </c>
      <c r="D111" s="23">
        <f t="shared" si="11"/>
        <v>3.1276642022772073E-07</v>
      </c>
      <c r="E111" s="24">
        <f t="shared" si="12"/>
        <v>9.870345625221473</v>
      </c>
      <c r="F111" s="25">
        <f t="shared" si="13"/>
        <v>0.40574096033754237</v>
      </c>
      <c r="G111" s="26">
        <f t="shared" si="14"/>
        <v>1.4213725702147515</v>
      </c>
      <c r="H111" s="26">
        <f t="shared" si="15"/>
        <v>2.232854490889836</v>
      </c>
      <c r="I111" s="31">
        <f t="shared" si="16"/>
        <v>-1</v>
      </c>
    </row>
    <row r="112" spans="1:9" ht="12.75">
      <c r="A112" s="21">
        <v>0.75</v>
      </c>
      <c r="B112" s="22">
        <f t="shared" si="9"/>
        <v>237.24131464442218</v>
      </c>
      <c r="C112" s="22">
        <f t="shared" si="10"/>
        <v>676.9019657749823</v>
      </c>
      <c r="D112" s="23">
        <f t="shared" si="11"/>
        <v>3.065319894868496E-07</v>
      </c>
      <c r="E112" s="24">
        <f t="shared" si="12"/>
        <v>9.673598205392643</v>
      </c>
      <c r="F112" s="25">
        <f t="shared" si="13"/>
        <v>0.40924374773902206</v>
      </c>
      <c r="G112" s="26">
        <f t="shared" si="14"/>
        <v>1.5168384382941584</v>
      </c>
      <c r="H112" s="26">
        <f t="shared" si="15"/>
        <v>2.3353259337722028</v>
      </c>
      <c r="I112" s="31">
        <f t="shared" si="16"/>
        <v>-1</v>
      </c>
    </row>
    <row r="113" spans="1:9" ht="12.75">
      <c r="A113" s="21">
        <v>0.76</v>
      </c>
      <c r="B113" s="22">
        <f t="shared" si="9"/>
        <v>242.00192205266393</v>
      </c>
      <c r="C113" s="22">
        <f t="shared" si="10"/>
        <v>717.1543533049353</v>
      </c>
      <c r="D113" s="23">
        <f t="shared" si="11"/>
        <v>3.00501961098494E-07</v>
      </c>
      <c r="E113" s="24">
        <f t="shared" si="12"/>
        <v>9.483301356134874</v>
      </c>
      <c r="F113" s="25">
        <f t="shared" si="13"/>
        <v>0.4127565574555586</v>
      </c>
      <c r="G113" s="26">
        <f t="shared" si="14"/>
        <v>1.6208324308072795</v>
      </c>
      <c r="H113" s="26">
        <f t="shared" si="15"/>
        <v>2.4463455457183967</v>
      </c>
      <c r="I113" s="31">
        <f t="shared" si="16"/>
        <v>-1</v>
      </c>
    </row>
    <row r="114" spans="1:9" ht="12.75">
      <c r="A114" s="21">
        <v>0.77</v>
      </c>
      <c r="B114" s="22">
        <f t="shared" si="9"/>
        <v>246.79395318071172</v>
      </c>
      <c r="C114" s="22">
        <f t="shared" si="10"/>
        <v>760.9397416785913</v>
      </c>
      <c r="D114" s="23">
        <f t="shared" si="11"/>
        <v>2.9466707441239695E-07</v>
      </c>
      <c r="E114" s="24">
        <f t="shared" si="12"/>
        <v>9.299162827983901</v>
      </c>
      <c r="F114" s="25">
        <f t="shared" si="13"/>
        <v>0.41627936097387763</v>
      </c>
      <c r="G114" s="26">
        <f t="shared" si="14"/>
        <v>1.73446940271335</v>
      </c>
      <c r="H114" s="26">
        <f t="shared" si="15"/>
        <v>2.567028124661105</v>
      </c>
      <c r="I114" s="31">
        <f t="shared" si="16"/>
        <v>-1</v>
      </c>
    </row>
    <row r="115" spans="1:9" ht="12.75">
      <c r="A115" s="21">
        <v>0.78</v>
      </c>
      <c r="B115" s="22">
        <f t="shared" si="9"/>
        <v>251.6172033028814</v>
      </c>
      <c r="C115" s="22">
        <f t="shared" si="10"/>
        <v>808.7392847013484</v>
      </c>
      <c r="D115" s="23">
        <f t="shared" si="11"/>
        <v>2.8901860131913177E-07</v>
      </c>
      <c r="E115" s="24">
        <f t="shared" si="12"/>
        <v>9.120907177506146</v>
      </c>
      <c r="F115" s="25">
        <f t="shared" si="13"/>
        <v>0.4198121300226883</v>
      </c>
      <c r="G115" s="26">
        <f t="shared" si="14"/>
        <v>1.8590669048413635</v>
      </c>
      <c r="H115" s="26">
        <f t="shared" si="15"/>
        <v>2.69869116488674</v>
      </c>
      <c r="I115" s="31">
        <f t="shared" si="16"/>
        <v>-1</v>
      </c>
    </row>
    <row r="116" spans="1:9" ht="12.75">
      <c r="A116" s="21">
        <v>0.79</v>
      </c>
      <c r="B116" s="22">
        <f t="shared" si="9"/>
        <v>256.47147164352384</v>
      </c>
      <c r="C116" s="22">
        <f t="shared" si="10"/>
        <v>861.1258020169174</v>
      </c>
      <c r="D116" s="23">
        <f t="shared" si="11"/>
        <v>2.835483092930843E-07</v>
      </c>
      <c r="E116" s="24">
        <f t="shared" si="12"/>
        <v>8.948274601001707</v>
      </c>
      <c r="F116" s="25">
        <f t="shared" si="13"/>
        <v>0.42335483656928025</v>
      </c>
      <c r="G116" s="26">
        <f t="shared" si="14"/>
        <v>1.9961934446411516</v>
      </c>
      <c r="H116" s="26">
        <f t="shared" si="15"/>
        <v>2.842903117779712</v>
      </c>
      <c r="I116" s="31">
        <f t="shared" si="16"/>
        <v>-1</v>
      </c>
    </row>
    <row r="117" spans="1:9" ht="12.75">
      <c r="A117" s="21">
        <v>0.8</v>
      </c>
      <c r="B117" s="22">
        <f t="shared" si="9"/>
        <v>261.3565612516127</v>
      </c>
      <c r="C117" s="22">
        <f t="shared" si="10"/>
        <v>918.7866948776443</v>
      </c>
      <c r="D117" s="23">
        <f t="shared" si="11"/>
        <v>2.7824842742868645E-07</v>
      </c>
      <c r="E117" s="24">
        <f t="shared" si="12"/>
        <v>8.781019862668984</v>
      </c>
      <c r="F117" s="25">
        <f t="shared" si="13"/>
        <v>0.42690745281618625</v>
      </c>
      <c r="G117" s="26">
        <f t="shared" si="14"/>
        <v>2.147731225164812</v>
      </c>
      <c r="H117" s="26">
        <f t="shared" si="15"/>
        <v>3.0015461307971845</v>
      </c>
      <c r="I117" s="31">
        <f t="shared" si="16"/>
        <v>-1</v>
      </c>
    </row>
    <row r="118" spans="1:9" ht="12.75">
      <c r="A118" s="21">
        <v>0.81</v>
      </c>
      <c r="B118" s="22">
        <f t="shared" si="9"/>
        <v>266.2722788808357</v>
      </c>
      <c r="C118" s="22">
        <f t="shared" si="10"/>
        <v>982.5540985030716</v>
      </c>
      <c r="D118" s="23">
        <f t="shared" si="11"/>
        <v>2.731116151936175E-07</v>
      </c>
      <c r="E118" s="24">
        <f t="shared" si="12"/>
        <v>8.618911308511919</v>
      </c>
      <c r="F118" s="25">
        <f t="shared" si="13"/>
        <v>0.4304699511979107</v>
      </c>
      <c r="G118" s="26">
        <f t="shared" si="14"/>
        <v>2.315958696359258</v>
      </c>
      <c r="H118" s="26">
        <f t="shared" si="15"/>
        <v>3.1768985987550793</v>
      </c>
      <c r="I118" s="31">
        <f t="shared" si="16"/>
        <v>-1</v>
      </c>
    </row>
    <row r="119" spans="1:9" ht="12.75">
      <c r="A119" s="21">
        <v>0.82</v>
      </c>
      <c r="B119" s="22">
        <f t="shared" si="9"/>
        <v>271.2184348748848</v>
      </c>
      <c r="C119" s="22">
        <f t="shared" si="10"/>
        <v>1053.4450852517775</v>
      </c>
      <c r="D119" s="23">
        <f t="shared" si="11"/>
        <v>2.6813093365123816E-07</v>
      </c>
      <c r="E119" s="24">
        <f t="shared" si="12"/>
        <v>8.461729958171777</v>
      </c>
      <c r="F119" s="25">
        <f t="shared" si="13"/>
        <v>0.43404230437772073</v>
      </c>
      <c r="G119" s="26">
        <f t="shared" si="14"/>
        <v>2.503660623451909</v>
      </c>
      <c r="H119" s="26">
        <f t="shared" si="15"/>
        <v>3.371745232207351</v>
      </c>
      <c r="I119" s="31">
        <f t="shared" si="16"/>
        <v>-1</v>
      </c>
    </row>
    <row r="120" spans="1:9" ht="12.75">
      <c r="A120" s="21">
        <v>0.83</v>
      </c>
      <c r="B120" s="22">
        <f t="shared" si="9"/>
        <v>276.1948430576584</v>
      </c>
      <c r="C120" s="22">
        <f t="shared" si="10"/>
        <v>1132.7160571719967</v>
      </c>
      <c r="D120" s="23">
        <f t="shared" si="11"/>
        <v>2.63299818929816E-07</v>
      </c>
      <c r="E120" s="24">
        <f t="shared" si="12"/>
        <v>8.309268667663627</v>
      </c>
      <c r="F120" s="25">
        <f t="shared" si="13"/>
        <v>0.4376244852445001</v>
      </c>
      <c r="G120" s="26">
        <f t="shared" si="14"/>
        <v>2.7142770029890206</v>
      </c>
      <c r="H120" s="26">
        <f t="shared" si="15"/>
        <v>3.589525973478021</v>
      </c>
      <c r="I120" s="31">
        <f t="shared" si="16"/>
        <v>-1</v>
      </c>
    </row>
    <row r="121" spans="1:9" ht="12.75">
      <c r="A121" s="21">
        <v>0.84</v>
      </c>
      <c r="B121" s="22">
        <f t="shared" si="9"/>
        <v>281.2013206281068</v>
      </c>
      <c r="C121" s="22">
        <f t="shared" si="10"/>
        <v>1221.937535777958</v>
      </c>
      <c r="D121" s="23">
        <f t="shared" si="11"/>
        <v>2.586120577385426E-07</v>
      </c>
      <c r="E121" s="24">
        <f t="shared" si="12"/>
        <v>8.161331356705885</v>
      </c>
      <c r="F121" s="25">
        <f t="shared" si="13"/>
        <v>0.4412164669096618</v>
      </c>
      <c r="G121" s="26">
        <f t="shared" si="14"/>
        <v>2.95210782236204</v>
      </c>
      <c r="H121" s="26">
        <f t="shared" si="15"/>
        <v>3.834540756181364</v>
      </c>
      <c r="I121" s="31">
        <f t="shared" si="16"/>
        <v>-1</v>
      </c>
    </row>
    <row r="122" spans="1:9" ht="12.75">
      <c r="A122" s="21">
        <v>0.85</v>
      </c>
      <c r="B122" s="22">
        <f t="shared" si="9"/>
        <v>286.23768805947475</v>
      </c>
      <c r="C122" s="22">
        <f t="shared" si="10"/>
        <v>1323.0988677483874</v>
      </c>
      <c r="D122" s="23">
        <f t="shared" si="11"/>
        <v>2.540617647502803E-07</v>
      </c>
      <c r="E122" s="24">
        <f t="shared" si="12"/>
        <v>8.017732294960478</v>
      </c>
      <c r="F122" s="25">
        <f t="shared" si="13"/>
        <v>0.4448182227041213</v>
      </c>
      <c r="G122" s="26">
        <f t="shared" si="14"/>
        <v>3.222599723096485</v>
      </c>
      <c r="H122" s="26">
        <f t="shared" si="15"/>
        <v>4.112236168504728</v>
      </c>
      <c r="I122" s="31">
        <f t="shared" si="16"/>
        <v>-1</v>
      </c>
    </row>
    <row r="123" spans="1:9" ht="12.75">
      <c r="A123" s="21">
        <v>0.86</v>
      </c>
      <c r="B123" s="22">
        <f t="shared" si="9"/>
        <v>291.30376900270403</v>
      </c>
      <c r="C123" s="22">
        <f t="shared" si="10"/>
        <v>1438.75780449448</v>
      </c>
      <c r="D123" s="23">
        <f t="shared" si="11"/>
        <v>2.4964336168872346E-07</v>
      </c>
      <c r="E123" s="24">
        <f t="shared" si="12"/>
        <v>7.878295442061275</v>
      </c>
      <c r="F123" s="25">
        <f t="shared" si="13"/>
        <v>0.44842972617532556</v>
      </c>
      <c r="G123" s="26">
        <f t="shared" si="14"/>
        <v>3.532755519751434</v>
      </c>
      <c r="H123" s="26">
        <f t="shared" si="15"/>
        <v>4.429614972102085</v>
      </c>
      <c r="I123" s="31">
        <f t="shared" si="16"/>
        <v>-1</v>
      </c>
    </row>
    <row r="124" spans="1:9" ht="12.75">
      <c r="A124" s="21">
        <v>0.87</v>
      </c>
      <c r="B124" s="22">
        <f t="shared" si="9"/>
        <v>296.39939019378005</v>
      </c>
      <c r="C124" s="22">
        <f t="shared" si="10"/>
        <v>1572.2591184277283</v>
      </c>
      <c r="D124" s="23">
        <f t="shared" si="11"/>
        <v>2.453515579734701E-07</v>
      </c>
      <c r="E124" s="24">
        <f t="shared" si="12"/>
        <v>7.7428538368073685</v>
      </c>
      <c r="F124" s="25">
        <f t="shared" si="13"/>
        <v>0.45205095108433885</v>
      </c>
      <c r="G124" s="26">
        <f t="shared" si="14"/>
        <v>3.8917327273938853</v>
      </c>
      <c r="H124" s="26">
        <f t="shared" si="15"/>
        <v>4.795834629562563</v>
      </c>
      <c r="I124" s="31">
        <f t="shared" si="16"/>
        <v>-1</v>
      </c>
    </row>
    <row r="125" spans="1:9" ht="12.75">
      <c r="A125" s="21">
        <v>0.88</v>
      </c>
      <c r="B125" s="22">
        <f t="shared" si="9"/>
        <v>301.5243813648171</v>
      </c>
      <c r="C125" s="22">
        <f t="shared" si="10"/>
        <v>1728.0625272969298</v>
      </c>
      <c r="D125" s="23">
        <f t="shared" si="11"/>
        <v>2.411813327906088E-07</v>
      </c>
      <c r="E125" s="24">
        <f t="shared" si="12"/>
        <v>7.611249031343042</v>
      </c>
      <c r="F125" s="25">
        <f t="shared" si="13"/>
        <v>0.4556818714029835</v>
      </c>
      <c r="G125" s="26">
        <f t="shared" si="14"/>
        <v>4.311741352548132</v>
      </c>
      <c r="H125" s="26">
        <f t="shared" si="15"/>
        <v>5.223105095354098</v>
      </c>
      <c r="I125" s="31">
        <f t="shared" si="16"/>
        <v>-1</v>
      </c>
    </row>
    <row r="126" spans="1:9" ht="12.75">
      <c r="A126" s="21">
        <v>0.89</v>
      </c>
      <c r="B126" s="22">
        <f t="shared" si="9"/>
        <v>306.6785751586901</v>
      </c>
      <c r="C126" s="22">
        <f t="shared" si="10"/>
        <v>1912.2494862031367</v>
      </c>
      <c r="D126" s="23">
        <f t="shared" si="11"/>
        <v>2.3712791846903735E-07</v>
      </c>
      <c r="E126" s="24">
        <f t="shared" si="12"/>
        <v>7.483330566544285</v>
      </c>
      <c r="F126" s="25">
        <f t="shared" si="13"/>
        <v>0.45932246131103255</v>
      </c>
      <c r="G126" s="26">
        <f t="shared" si="14"/>
        <v>4.809431387821776</v>
      </c>
      <c r="H126" s="26">
        <f t="shared" si="15"/>
        <v>5.728076310443841</v>
      </c>
      <c r="I126" s="31">
        <f t="shared" si="16"/>
        <v>-1</v>
      </c>
    </row>
    <row r="127" spans="1:9" ht="12.75">
      <c r="A127" s="21">
        <v>0.9</v>
      </c>
      <c r="B127" s="22">
        <f t="shared" si="9"/>
        <v>311.8618070470338</v>
      </c>
      <c r="C127" s="22">
        <f t="shared" si="10"/>
        <v>2133.3340545272677</v>
      </c>
      <c r="D127" s="23">
        <f t="shared" si="11"/>
        <v>2.3318678505400547E-07</v>
      </c>
      <c r="E127" s="24">
        <f t="shared" si="12"/>
        <v>7.35895548518756</v>
      </c>
      <c r="F127" s="25">
        <f t="shared" si="13"/>
        <v>0.4629726951934562</v>
      </c>
      <c r="G127" s="26">
        <f t="shared" si="14"/>
        <v>5.408112802404334</v>
      </c>
      <c r="H127" s="26">
        <f t="shared" si="15"/>
        <v>6.334058192791247</v>
      </c>
      <c r="I127" s="31">
        <f t="shared" si="16"/>
        <v>-1</v>
      </c>
    </row>
    <row r="128" spans="1:9" ht="12.75">
      <c r="A128" s="21">
        <v>0.91</v>
      </c>
      <c r="B128" s="22">
        <f t="shared" si="9"/>
        <v>317.07391525143987</v>
      </c>
      <c r="C128" s="22">
        <f t="shared" si="10"/>
        <v>2403.6143401889585</v>
      </c>
      <c r="D128" s="23">
        <f t="shared" si="11"/>
        <v>2.2935362597948732E-07</v>
      </c>
      <c r="E128" s="24">
        <f t="shared" si="12"/>
        <v>7.237987879795647</v>
      </c>
      <c r="F128" s="25">
        <f t="shared" si="13"/>
        <v>0.4666325476377179</v>
      </c>
      <c r="G128" s="26">
        <f t="shared" si="14"/>
        <v>6.14145552443554</v>
      </c>
      <c r="H128" s="26">
        <f t="shared" si="15"/>
        <v>7.074720619710976</v>
      </c>
      <c r="I128" s="31">
        <f t="shared" si="16"/>
        <v>-1</v>
      </c>
    </row>
    <row r="129" spans="1:9" ht="12.75">
      <c r="A129" s="21">
        <v>0.92</v>
      </c>
      <c r="B129" s="22">
        <f t="shared" si="9"/>
        <v>322.31474066769414</v>
      </c>
      <c r="C129" s="22">
        <f t="shared" si="10"/>
        <v>2741.5375257488067</v>
      </c>
      <c r="D129" s="23">
        <f t="shared" si="11"/>
        <v>2.256243447500488E-07</v>
      </c>
      <c r="E129" s="24">
        <f t="shared" si="12"/>
        <v>7.120298472341328</v>
      </c>
      <c r="F129" s="25">
        <f t="shared" si="13"/>
        <v>0.47030199343112045</v>
      </c>
      <c r="G129" s="26">
        <f t="shared" si="14"/>
        <v>7.059964406348193</v>
      </c>
      <c r="H129" s="26">
        <f t="shared" si="15"/>
        <v>8.000568393210434</v>
      </c>
      <c r="I129" s="31">
        <f t="shared" si="16"/>
        <v>-1</v>
      </c>
    </row>
    <row r="130" spans="1:9" ht="12.75">
      <c r="A130" s="21">
        <v>0.93</v>
      </c>
      <c r="B130" s="22">
        <f t="shared" si="9"/>
        <v>327.58412679290313</v>
      </c>
      <c r="C130" s="22">
        <f t="shared" si="10"/>
        <v>3176.0920566020236</v>
      </c>
      <c r="D130" s="23">
        <f t="shared" si="11"/>
        <v>2.2199504255102346E-07</v>
      </c>
      <c r="E130" s="24">
        <f t="shared" si="12"/>
        <v>7.005764223246829</v>
      </c>
      <c r="F130" s="25">
        <f t="shared" si="13"/>
        <v>0.47398100755820033</v>
      </c>
      <c r="G130" s="26">
        <f t="shared" si="14"/>
        <v>8.24300415179764</v>
      </c>
      <c r="H130" s="26">
        <f t="shared" si="15"/>
        <v>9.190966166914041</v>
      </c>
      <c r="I130" s="31">
        <f t="shared" si="16"/>
        <v>-1</v>
      </c>
    </row>
    <row r="131" spans="1:9" ht="12.75">
      <c r="A131" s="21">
        <v>0.94</v>
      </c>
      <c r="B131" s="22">
        <f t="shared" si="9"/>
        <v>332.8819196553723</v>
      </c>
      <c r="C131" s="22">
        <f t="shared" si="10"/>
        <v>3755.5920093650975</v>
      </c>
      <c r="D131" s="23">
        <f t="shared" si="11"/>
        <v>2.1846200671312652E-07</v>
      </c>
      <c r="E131" s="24">
        <f t="shared" si="12"/>
        <v>6.89426796734779</v>
      </c>
      <c r="F131" s="25">
        <f t="shared" si="13"/>
        <v>0.47766956519816955</v>
      </c>
      <c r="G131" s="26">
        <f t="shared" si="14"/>
        <v>9.82284914749138</v>
      </c>
      <c r="H131" s="26">
        <f t="shared" si="15"/>
        <v>10.77818827788772</v>
      </c>
      <c r="I131" s="31">
        <f t="shared" si="16"/>
        <v>-1</v>
      </c>
    </row>
    <row r="132" spans="1:9" ht="12.75">
      <c r="A132" s="21">
        <v>0.95</v>
      </c>
      <c r="B132" s="22">
        <f t="shared" si="9"/>
        <v>338.2079677471012</v>
      </c>
      <c r="C132" s="22">
        <f t="shared" si="10"/>
        <v>4567.00267919432</v>
      </c>
      <c r="D132" s="23">
        <f t="shared" si="11"/>
        <v>2.1502169996423364E-07</v>
      </c>
      <c r="E132" s="24">
        <f t="shared" si="12"/>
        <v>6.785698074698728</v>
      </c>
      <c r="F132" s="25">
        <f t="shared" si="13"/>
        <v>0.4813676417224042</v>
      </c>
      <c r="G132" s="26">
        <f t="shared" si="14"/>
        <v>12.03759302974003</v>
      </c>
      <c r="H132" s="26">
        <f t="shared" si="15"/>
        <v>13.000328313184838</v>
      </c>
      <c r="I132" s="31">
        <f t="shared" si="16"/>
        <v>-1</v>
      </c>
    </row>
    <row r="133" spans="1:9" ht="12.75">
      <c r="A133" s="21">
        <v>0.96</v>
      </c>
      <c r="B133" s="22">
        <f t="shared" si="9"/>
        <v>343.56212195877333</v>
      </c>
      <c r="C133" s="22">
        <f t="shared" si="10"/>
        <v>5784.254468434361</v>
      </c>
      <c r="D133" s="23">
        <f t="shared" si="11"/>
        <v>2.1167075040698716E-07</v>
      </c>
      <c r="E133" s="24">
        <f t="shared" si="12"/>
        <v>6.679948134284332</v>
      </c>
      <c r="F133" s="25">
        <f t="shared" si="13"/>
        <v>0.48507521269197656</v>
      </c>
      <c r="G133" s="26">
        <f t="shared" si="14"/>
        <v>15.363422382604485</v>
      </c>
      <c r="H133" s="26">
        <f t="shared" si="15"/>
        <v>16.33357280798844</v>
      </c>
      <c r="I133" s="31">
        <f t="shared" si="16"/>
        <v>-1</v>
      </c>
    </row>
    <row r="134" spans="1:9" ht="12.75">
      <c r="A134" s="21">
        <v>0.97</v>
      </c>
      <c r="B134" s="22">
        <f t="shared" si="9"/>
        <v>348.9442355171221</v>
      </c>
      <c r="C134" s="22">
        <f t="shared" si="10"/>
        <v>7813.184198351597</v>
      </c>
      <c r="D134" s="23">
        <f t="shared" si="11"/>
        <v>2.0840594216625785E-07</v>
      </c>
      <c r="E134" s="24">
        <f t="shared" si="12"/>
        <v>6.5769166588701635</v>
      </c>
      <c r="F134" s="25">
        <f t="shared" si="13"/>
        <v>0.48879225385523295</v>
      </c>
      <c r="G134" s="26">
        <f t="shared" si="14"/>
        <v>20.91143686235871</v>
      </c>
      <c r="H134" s="26">
        <f t="shared" si="15"/>
        <v>21.889021370069173</v>
      </c>
      <c r="I134" s="31">
        <f t="shared" si="16"/>
        <v>-1</v>
      </c>
    </row>
    <row r="135" spans="1:9" ht="12.75">
      <c r="A135" s="21">
        <v>0.98</v>
      </c>
      <c r="B135" s="22">
        <f t="shared" si="9"/>
        <v>354.35416392456295</v>
      </c>
      <c r="C135" s="22">
        <f t="shared" si="10"/>
        <v>11871.297964675692</v>
      </c>
      <c r="D135" s="23">
        <f t="shared" si="11"/>
        <v>2.0522420665532776E-07</v>
      </c>
      <c r="E135" s="24">
        <f t="shared" si="12"/>
        <v>6.476506809379112</v>
      </c>
      <c r="F135" s="25">
        <f t="shared" si="13"/>
        <v>0.49251874114541466</v>
      </c>
      <c r="G135" s="26">
        <f t="shared" si="14"/>
        <v>32.01492314788199</v>
      </c>
      <c r="H135" s="26">
        <f t="shared" si="15"/>
        <v>32.999960630172815</v>
      </c>
      <c r="I135" s="31">
        <f t="shared" si="16"/>
        <v>-1</v>
      </c>
    </row>
    <row r="136" spans="1:9" ht="12.75">
      <c r="A136" s="21">
        <v>0.99</v>
      </c>
      <c r="B136" s="22">
        <f t="shared" si="9"/>
        <v>359.7917649009877</v>
      </c>
      <c r="C136" s="22">
        <f t="shared" si="10"/>
        <v>24046.072862703528</v>
      </c>
      <c r="D136" s="23">
        <f t="shared" si="11"/>
        <v>2.0212261441404314E-07</v>
      </c>
      <c r="E136" s="24">
        <f t="shared" si="12"/>
        <v>6.378626137318169</v>
      </c>
      <c r="F136" s="25">
        <f t="shared" si="13"/>
        <v>0.4962546506783193</v>
      </c>
      <c r="G136" s="26">
        <f t="shared" si="14"/>
        <v>65.34016783454302</v>
      </c>
      <c r="H136" s="26">
        <f t="shared" si="15"/>
        <v>66.33267713589966</v>
      </c>
      <c r="I136" s="31">
        <f t="shared" si="16"/>
        <v>-1</v>
      </c>
    </row>
    <row r="137" spans="1:9" ht="12.75">
      <c r="A137" s="21">
        <v>1</v>
      </c>
      <c r="B137" s="22">
        <f t="shared" si="9"/>
        <v>365.25689832762095</v>
      </c>
      <c r="C137" s="22">
        <f t="shared" si="10"/>
        <v>2213678478.162905</v>
      </c>
      <c r="D137" s="23">
        <f t="shared" si="11"/>
        <v>1.9909836747614717E-07</v>
      </c>
      <c r="E137" s="24">
        <f t="shared" si="12"/>
        <v>6.283186343905189</v>
      </c>
      <c r="F137" s="25">
        <f t="shared" si="13"/>
        <v>0.4999999587500051</v>
      </c>
      <c r="G137" s="26">
        <f t="shared" si="14"/>
        <v>6060605.400087293</v>
      </c>
      <c r="H137" s="26">
        <f t="shared" si="15"/>
        <v>6060606.40008721</v>
      </c>
      <c r="I137" s="31">
        <f t="shared" si="16"/>
        <v>-1</v>
      </c>
    </row>
    <row r="138" spans="1:9" ht="12.75">
      <c r="A138" s="21">
        <v>1.01</v>
      </c>
      <c r="B138" s="22">
        <f t="shared" si="9"/>
        <v>370.74942619284786</v>
      </c>
      <c r="C138" s="22">
        <f t="shared" si="10"/>
        <v>24655.36762845398</v>
      </c>
      <c r="D138" s="23">
        <f t="shared" si="11"/>
        <v>1.9614879222659543E-07</v>
      </c>
      <c r="E138" s="24">
        <f t="shared" si="12"/>
        <v>6.190103054658608</v>
      </c>
      <c r="F138" s="25">
        <f t="shared" si="13"/>
        <v>0.5037546418345347</v>
      </c>
      <c r="G138" s="26">
        <f t="shared" si="14"/>
        <v>66.99454426027366</v>
      </c>
      <c r="H138" s="26">
        <f t="shared" si="15"/>
        <v>68.00205354394272</v>
      </c>
      <c r="I138" s="31">
        <f t="shared" si="16"/>
        <v>1</v>
      </c>
    </row>
    <row r="139" spans="1:9" ht="12.75">
      <c r="A139" s="21">
        <v>1.02</v>
      </c>
      <c r="B139" s="22">
        <f t="shared" si="9"/>
        <v>376.26921253992356</v>
      </c>
      <c r="C139" s="22">
        <f t="shared" si="10"/>
        <v>12480.183336923594</v>
      </c>
      <c r="D139" s="23">
        <f t="shared" si="11"/>
        <v>1.9327133271291579E-07</v>
      </c>
      <c r="E139" s="24">
        <f t="shared" si="12"/>
        <v>6.0992956083159955</v>
      </c>
      <c r="F139" s="25">
        <f t="shared" si="13"/>
        <v>0.5075186765817585</v>
      </c>
      <c r="G139" s="26">
        <f t="shared" si="14"/>
        <v>33.654429089660326</v>
      </c>
      <c r="H139" s="26">
        <f t="shared" si="15"/>
        <v>34.66946644282384</v>
      </c>
      <c r="I139" s="31">
        <f t="shared" si="16"/>
        <v>1</v>
      </c>
    </row>
    <row r="140" spans="1:9" ht="12.75">
      <c r="A140" s="21">
        <v>1.03</v>
      </c>
      <c r="B140" s="22">
        <f t="shared" si="9"/>
        <v>381.81612341648065</v>
      </c>
      <c r="C140" s="22">
        <f t="shared" si="10"/>
        <v>8421.982478296373</v>
      </c>
      <c r="D140" s="23">
        <f t="shared" si="11"/>
        <v>1.904635443776323E-07</v>
      </c>
      <c r="E140" s="24">
        <f t="shared" si="12"/>
        <v>6.010686859040625</v>
      </c>
      <c r="F140" s="25">
        <f t="shared" si="13"/>
        <v>0.5112920398151359</v>
      </c>
      <c r="G140" s="26">
        <f t="shared" si="14"/>
        <v>22.53695531777387</v>
      </c>
      <c r="H140" s="26">
        <f t="shared" si="15"/>
        <v>23.55953939740414</v>
      </c>
      <c r="I140" s="31">
        <f t="shared" si="16"/>
        <v>1</v>
      </c>
    </row>
    <row r="141" spans="1:9" ht="12.75">
      <c r="A141" s="21">
        <v>1.04</v>
      </c>
      <c r="B141" s="22">
        <f t="shared" si="9"/>
        <v>387.39002682575824</v>
      </c>
      <c r="C141" s="22">
        <f t="shared" si="10"/>
        <v>6393.008936368221</v>
      </c>
      <c r="D141" s="23">
        <f t="shared" si="11"/>
        <v>1.877230881814611E-07</v>
      </c>
      <c r="E141" s="24">
        <f t="shared" si="12"/>
        <v>5.92420299096011</v>
      </c>
      <c r="F141" s="25">
        <f t="shared" si="13"/>
        <v>0.5150747085295952</v>
      </c>
      <c r="G141" s="26">
        <f t="shared" si="14"/>
        <v>16.975072747504424</v>
      </c>
      <c r="H141" s="26">
        <f t="shared" si="15"/>
        <v>18.005222164563612</v>
      </c>
      <c r="I141" s="31">
        <f t="shared" si="16"/>
        <v>1</v>
      </c>
    </row>
    <row r="142" spans="1:9" ht="12.75">
      <c r="A142" s="21">
        <v>1.05</v>
      </c>
      <c r="B142" s="22">
        <f t="shared" si="9"/>
        <v>392.9907926794755</v>
      </c>
      <c r="C142" s="22">
        <f t="shared" si="10"/>
        <v>5175.722233456138</v>
      </c>
      <c r="D142" s="23">
        <f t="shared" si="11"/>
        <v>1.8504772508943417E-07</v>
      </c>
      <c r="E142" s="24">
        <f t="shared" si="12"/>
        <v>5.839773344158382</v>
      </c>
      <c r="F142" s="25">
        <f t="shared" si="13"/>
        <v>0.5188666598894288</v>
      </c>
      <c r="G142" s="26">
        <f t="shared" si="14"/>
        <v>13.635400870916127</v>
      </c>
      <c r="H142" s="26">
        <f t="shared" si="15"/>
        <v>14.673134190694984</v>
      </c>
      <c r="I142" s="31">
        <f t="shared" si="16"/>
        <v>1</v>
      </c>
    </row>
    <row r="143" spans="1:9" ht="12.75">
      <c r="A143" s="21">
        <v>1.06</v>
      </c>
      <c r="B143" s="22">
        <f t="shared" si="9"/>
        <v>398.61829275227944</v>
      </c>
      <c r="C143" s="22">
        <f t="shared" si="10"/>
        <v>4364.277056926711</v>
      </c>
      <c r="D143" s="23">
        <f t="shared" si="11"/>
        <v>1.824353108943331E-07</v>
      </c>
      <c r="E143" s="24">
        <f t="shared" si="12"/>
        <v>5.757330251312583</v>
      </c>
      <c r="F143" s="25">
        <f t="shared" si="13"/>
        <v>0.5226678712262263</v>
      </c>
      <c r="G143" s="26">
        <f t="shared" si="14"/>
        <v>11.406817086549657</v>
      </c>
      <c r="H143" s="26">
        <f t="shared" si="15"/>
        <v>12.45215282900211</v>
      </c>
      <c r="I143" s="31">
        <f t="shared" si="16"/>
        <v>1</v>
      </c>
    </row>
    <row r="144" spans="1:9" ht="12.75">
      <c r="A144" s="21">
        <v>1.07</v>
      </c>
      <c r="B144" s="22">
        <f t="shared" si="9"/>
        <v>404.27240063770245</v>
      </c>
      <c r="C144" s="22">
        <f t="shared" si="10"/>
        <v>3784.740086739349</v>
      </c>
      <c r="D144" s="23">
        <f t="shared" si="11"/>
        <v>1.7988379135384474E-07</v>
      </c>
      <c r="E144" s="24">
        <f t="shared" si="12"/>
        <v>5.676808884230432</v>
      </c>
      <c r="F144" s="25">
        <f t="shared" si="13"/>
        <v>0.526478320036841</v>
      </c>
      <c r="G144" s="26">
        <f t="shared" si="14"/>
        <v>9.813127125574255</v>
      </c>
      <c r="H144" s="26">
        <f t="shared" si="15"/>
        <v>10.866083765647936</v>
      </c>
      <c r="I144" s="31">
        <f t="shared" si="16"/>
        <v>1</v>
      </c>
    </row>
    <row r="145" spans="1:9" ht="12.75">
      <c r="A145" s="21">
        <v>1.08</v>
      </c>
      <c r="B145" s="22">
        <f t="shared" si="9"/>
        <v>409.9529917055615</v>
      </c>
      <c r="C145" s="22">
        <f t="shared" si="10"/>
        <v>3350.144800254157</v>
      </c>
      <c r="D145" s="23">
        <f t="shared" si="11"/>
        <v>1.7739119761970463E-07</v>
      </c>
      <c r="E145" s="24">
        <f t="shared" si="12"/>
        <v>5.598147109602225</v>
      </c>
      <c r="F145" s="25">
        <f t="shared" si="13"/>
        <v>0.5302979839813914</v>
      </c>
      <c r="G145" s="26">
        <f t="shared" si="14"/>
        <v>8.616234295365613</v>
      </c>
      <c r="H145" s="26">
        <f t="shared" si="15"/>
        <v>9.676830263328396</v>
      </c>
      <c r="I145" s="31">
        <f t="shared" si="16"/>
        <v>1</v>
      </c>
    </row>
    <row r="146" spans="1:9" ht="12.75">
      <c r="A146" s="21">
        <v>1.09</v>
      </c>
      <c r="B146" s="22">
        <f t="shared" si="9"/>
        <v>415.6599430607431</v>
      </c>
      <c r="C146" s="22">
        <f t="shared" si="10"/>
        <v>3012.1765252881514</v>
      </c>
      <c r="D146" s="23">
        <f t="shared" si="11"/>
        <v>1.7495564193878323E-07</v>
      </c>
      <c r="E146" s="24">
        <f t="shared" si="12"/>
        <v>5.5212853533348385</v>
      </c>
      <c r="F146" s="25">
        <f t="shared" si="13"/>
        <v>0.5341268408812969</v>
      </c>
      <c r="G146" s="26">
        <f t="shared" si="14"/>
        <v>7.683862884129906</v>
      </c>
      <c r="H146" s="26">
        <f t="shared" si="15"/>
        <v>8.7521165658925</v>
      </c>
      <c r="I146" s="31">
        <f t="shared" si="16"/>
        <v>1</v>
      </c>
    </row>
    <row r="147" spans="1:9" ht="12.75">
      <c r="A147" s="21">
        <v>1.1</v>
      </c>
      <c r="B147" s="22">
        <f t="shared" si="9"/>
        <v>421.39313350331366</v>
      </c>
      <c r="C147" s="22">
        <f t="shared" si="10"/>
        <v>2741.846493240072</v>
      </c>
      <c r="D147" s="23">
        <f t="shared" si="11"/>
        <v>1.725753136076161E-07</v>
      </c>
      <c r="E147" s="24">
        <f t="shared" si="12"/>
        <v>5.44616647288399</v>
      </c>
      <c r="F147" s="25">
        <f t="shared" si="13"/>
        <v>0.5379648687173455</v>
      </c>
      <c r="G147" s="26">
        <f t="shared" si="14"/>
        <v>6.9366476101318915</v>
      </c>
      <c r="H147" s="26">
        <f t="shared" si="15"/>
        <v>8.012577347566582</v>
      </c>
      <c r="I147" s="31">
        <f t="shared" si="16"/>
        <v>1</v>
      </c>
    </row>
    <row r="148" spans="1:9" ht="12.75">
      <c r="A148" s="21">
        <v>1.11</v>
      </c>
      <c r="B148" s="22">
        <f t="shared" si="9"/>
        <v>427.15244348990336</v>
      </c>
      <c r="C148" s="22">
        <f t="shared" si="10"/>
        <v>2520.707328337346</v>
      </c>
      <c r="D148" s="23">
        <f t="shared" si="11"/>
        <v>1.7024847516329224E-07</v>
      </c>
      <c r="E148" s="24">
        <f t="shared" si="12"/>
        <v>5.372735637045515</v>
      </c>
      <c r="F148" s="25">
        <f t="shared" si="13"/>
        <v>0.5418120456277955</v>
      </c>
      <c r="G148" s="26">
        <f t="shared" si="14"/>
        <v>6.324083400270036</v>
      </c>
      <c r="H148" s="26">
        <f t="shared" si="15"/>
        <v>7.407707491525627</v>
      </c>
      <c r="I148" s="31">
        <f t="shared" si="16"/>
        <v>1</v>
      </c>
    </row>
    <row r="149" spans="1:9" ht="12.75">
      <c r="A149" s="21">
        <v>1.12</v>
      </c>
      <c r="B149" s="22">
        <f t="shared" si="9"/>
        <v>432.93775509630865</v>
      </c>
      <c r="C149" s="22">
        <f t="shared" si="10"/>
        <v>2336.460796296876</v>
      </c>
      <c r="D149" s="23">
        <f t="shared" si="11"/>
        <v>1.6797345879490944E-07</v>
      </c>
      <c r="E149" s="24">
        <f t="shared" si="12"/>
        <v>5.300940212707362</v>
      </c>
      <c r="F149" s="25">
        <f t="shared" si="13"/>
        <v>0.5456683499065058</v>
      </c>
      <c r="G149" s="26">
        <f t="shared" si="14"/>
        <v>5.812500290445222</v>
      </c>
      <c r="H149" s="26">
        <f t="shared" si="15"/>
        <v>6.903836990258233</v>
      </c>
      <c r="I149" s="31">
        <f t="shared" si="16"/>
        <v>1</v>
      </c>
    </row>
    <row r="150" spans="1:9" ht="12.75">
      <c r="A150" s="21">
        <v>1.13</v>
      </c>
      <c r="B150" s="22">
        <f t="shared" si="9"/>
        <v>438.7489519812679</v>
      </c>
      <c r="C150" s="22">
        <f t="shared" si="10"/>
        <v>2180.5927476365596</v>
      </c>
      <c r="D150" s="23">
        <f t="shared" si="11"/>
        <v>1.657486629609892E-07</v>
      </c>
      <c r="E150" s="24">
        <f t="shared" si="12"/>
        <v>5.230729658101284</v>
      </c>
      <c r="F150" s="25">
        <f t="shared" si="13"/>
        <v>0.5495337600010995</v>
      </c>
      <c r="G150" s="26">
        <f t="shared" si="14"/>
        <v>5.3785883766603195</v>
      </c>
      <c r="H150" s="26">
        <f t="shared" si="15"/>
        <v>6.477655896662519</v>
      </c>
      <c r="I150" s="31">
        <f t="shared" si="16"/>
        <v>1</v>
      </c>
    </row>
    <row r="151" spans="1:9" ht="12.75">
      <c r="A151" s="21">
        <v>1.14</v>
      </c>
      <c r="B151" s="22">
        <f t="shared" si="9"/>
        <v>444.5859193513608</v>
      </c>
      <c r="C151" s="22">
        <f t="shared" si="10"/>
        <v>2047.0216575154877</v>
      </c>
      <c r="D151" s="23">
        <f t="shared" si="11"/>
        <v>1.635725491993313E-07</v>
      </c>
      <c r="E151" s="24">
        <f t="shared" si="12"/>
        <v>5.162055422127596</v>
      </c>
      <c r="F151" s="25">
        <f t="shared" si="13"/>
        <v>0.553408254511158</v>
      </c>
      <c r="G151" s="26">
        <f t="shared" si="14"/>
        <v>5.00569778930307</v>
      </c>
      <c r="H151" s="26">
        <f t="shared" si="15"/>
        <v>6.112514298325386</v>
      </c>
      <c r="I151" s="31">
        <f t="shared" si="16"/>
        <v>1</v>
      </c>
    </row>
    <row r="152" spans="1:9" ht="12.75">
      <c r="A152" s="21">
        <v>1.15</v>
      </c>
      <c r="B152" s="22">
        <f t="shared" si="9"/>
        <v>450.4485439269876</v>
      </c>
      <c r="C152" s="22">
        <f t="shared" si="10"/>
        <v>1931.2877500422105</v>
      </c>
      <c r="D152" s="23">
        <f t="shared" si="11"/>
        <v>1.614436391167862E-07</v>
      </c>
      <c r="E152" s="24">
        <f t="shared" si="12"/>
        <v>5.094870849357797</v>
      </c>
      <c r="F152" s="25">
        <f t="shared" si="13"/>
        <v>0.5572918121864417</v>
      </c>
      <c r="G152" s="26">
        <f t="shared" si="14"/>
        <v>4.681618678842005</v>
      </c>
      <c r="H152" s="26">
        <f t="shared" si="15"/>
        <v>5.796202303214889</v>
      </c>
      <c r="I152" s="31">
        <f t="shared" si="16"/>
        <v>1</v>
      </c>
    </row>
    <row r="153" spans="1:9" ht="12.75">
      <c r="A153" s="21">
        <v>1.16</v>
      </c>
      <c r="B153" s="22">
        <f t="shared" si="9"/>
        <v>456.3367139093862</v>
      </c>
      <c r="C153" s="22">
        <f t="shared" si="10"/>
        <v>1830.0462011833727</v>
      </c>
      <c r="D153" s="23">
        <f t="shared" si="11"/>
        <v>1.5936051154733662E-07</v>
      </c>
      <c r="E153" s="24">
        <f t="shared" si="12"/>
        <v>5.029131090348742</v>
      </c>
      <c r="F153" s="25">
        <f t="shared" si="13"/>
        <v>0.5611844119251437</v>
      </c>
      <c r="G153" s="26">
        <f t="shared" si="14"/>
        <v>4.397193707495364</v>
      </c>
      <c r="H153" s="26">
        <f t="shared" si="15"/>
        <v>5.519562531345652</v>
      </c>
      <c r="I153" s="31">
        <f t="shared" si="16"/>
        <v>1</v>
      </c>
    </row>
    <row r="154" spans="1:9" ht="12.75">
      <c r="A154" s="21">
        <v>1.17</v>
      </c>
      <c r="B154" s="22">
        <f t="shared" si="9"/>
        <v>462.25031894864816</v>
      </c>
      <c r="C154" s="22">
        <f t="shared" si="10"/>
        <v>1740.7392113559781</v>
      </c>
      <c r="D154" s="23">
        <f t="shared" si="11"/>
        <v>1.573217998677231E-07</v>
      </c>
      <c r="E154" s="24">
        <f t="shared" si="12"/>
        <v>4.964793016928616</v>
      </c>
      <c r="F154" s="25">
        <f t="shared" si="13"/>
        <v>0.5650860327721683</v>
      </c>
      <c r="G154" s="26">
        <f t="shared" si="14"/>
        <v>4.145420250072773</v>
      </c>
      <c r="H154" s="26">
        <f t="shared" si="15"/>
        <v>5.275592315617109</v>
      </c>
      <c r="I154" s="31">
        <f t="shared" si="16"/>
        <v>1</v>
      </c>
    </row>
    <row r="155" spans="1:9" ht="12.75">
      <c r="A155" s="21">
        <v>1.18</v>
      </c>
      <c r="B155" s="22">
        <f t="shared" si="9"/>
        <v>468.18925011269056</v>
      </c>
      <c r="C155" s="22">
        <f t="shared" si="10"/>
        <v>1661.3773872280633</v>
      </c>
      <c r="D155" s="23">
        <f t="shared" si="11"/>
        <v>1.5532618946062218E-07</v>
      </c>
      <c r="E155" s="24">
        <f t="shared" si="12"/>
        <v>4.901815142139393</v>
      </c>
      <c r="F155" s="25">
        <f t="shared" si="13"/>
        <v>0.5689966539174393</v>
      </c>
      <c r="G155" s="26">
        <f t="shared" si="14"/>
        <v>3.920851861415999</v>
      </c>
      <c r="H155" s="26">
        <f t="shared" si="15"/>
        <v>5.058845169250877</v>
      </c>
      <c r="I155" s="31">
        <f t="shared" si="16"/>
        <v>1</v>
      </c>
    </row>
    <row r="156" spans="1:9" ht="12.75">
      <c r="A156" s="21">
        <v>1.19</v>
      </c>
      <c r="B156" s="22">
        <f t="shared" si="9"/>
        <v>474.15339985715326</v>
      </c>
      <c r="C156" s="22">
        <f t="shared" si="10"/>
        <v>1590.3901608905564</v>
      </c>
      <c r="D156" s="23">
        <f t="shared" si="11"/>
        <v>1.533724153160963E-07</v>
      </c>
      <c r="E156" s="24">
        <f t="shared" si="12"/>
        <v>4.840157544542915</v>
      </c>
      <c r="F156" s="25">
        <f t="shared" si="13"/>
        <v>0.5729162546942356</v>
      </c>
      <c r="G156" s="26">
        <f t="shared" si="14"/>
        <v>3.7191887542582953</v>
      </c>
      <c r="H156" s="26">
        <f t="shared" si="15"/>
        <v>4.865021263646766</v>
      </c>
      <c r="I156" s="31">
        <f t="shared" si="16"/>
        <v>1</v>
      </c>
    </row>
    <row r="157" spans="1:9" ht="12.75">
      <c r="A157" s="21">
        <v>1.2</v>
      </c>
      <c r="B157" s="22">
        <f t="shared" si="9"/>
        <v>480.1426619961816</v>
      </c>
      <c r="C157" s="22">
        <f t="shared" si="10"/>
        <v>1526.5210833069618</v>
      </c>
      <c r="D157" s="23">
        <f t="shared" si="11"/>
        <v>1.5145925976269265E-07</v>
      </c>
      <c r="E157" s="24">
        <f t="shared" si="12"/>
        <v>4.77978179661845</v>
      </c>
      <c r="F157" s="25">
        <f t="shared" si="13"/>
        <v>0.5768448145775518</v>
      </c>
      <c r="G157" s="26">
        <f t="shared" si="14"/>
        <v>3.5369911338185096</v>
      </c>
      <c r="H157" s="26">
        <f t="shared" si="15"/>
        <v>4.690680762973614</v>
      </c>
      <c r="I157" s="31">
        <f t="shared" si="16"/>
        <v>1</v>
      </c>
    </row>
    <row r="158" spans="1:9" ht="12.75">
      <c r="A158" s="21">
        <v>1.21</v>
      </c>
      <c r="B158" s="22">
        <f t="shared" si="9"/>
        <v>486.1569316740634</v>
      </c>
      <c r="C158" s="22">
        <f t="shared" si="10"/>
        <v>1468.7530339402317</v>
      </c>
      <c r="D158" s="23">
        <f t="shared" si="11"/>
        <v>1.4958555032017068E-07</v>
      </c>
      <c r="E158" s="24">
        <f t="shared" si="12"/>
        <v>4.72065089699864</v>
      </c>
      <c r="F158" s="25">
        <f t="shared" si="13"/>
        <v>0.5807823131824866</v>
      </c>
      <c r="G158" s="26">
        <f t="shared" si="14"/>
        <v>3.371474436862591</v>
      </c>
      <c r="H158" s="26">
        <f t="shared" si="15"/>
        <v>4.533039063227564</v>
      </c>
      <c r="I158" s="31">
        <f t="shared" si="16"/>
        <v>1</v>
      </c>
    </row>
    <row r="159" spans="1:9" ht="12.75">
      <c r="A159" s="21">
        <v>1.22</v>
      </c>
      <c r="B159" s="22">
        <f t="shared" si="9"/>
        <v>492.1961053376894</v>
      </c>
      <c r="C159" s="22">
        <f t="shared" si="10"/>
        <v>1416.2538277682484</v>
      </c>
      <c r="D159" s="23">
        <f t="shared" si="11"/>
        <v>1.4775015766639748E-07</v>
      </c>
      <c r="E159" s="24">
        <f t="shared" si="12"/>
        <v>4.6627292063083665</v>
      </c>
      <c r="F159" s="25">
        <f t="shared" si="13"/>
        <v>0.5847287302626561</v>
      </c>
      <c r="G159" s="26">
        <f t="shared" si="14"/>
        <v>3.2203604147062905</v>
      </c>
      <c r="H159" s="26">
        <f t="shared" si="15"/>
        <v>4.389817875231603</v>
      </c>
      <c r="I159" s="31">
        <f t="shared" si="16"/>
        <v>1</v>
      </c>
    </row>
    <row r="160" spans="1:9" ht="12.75">
      <c r="A160" s="21">
        <v>1.23</v>
      </c>
      <c r="B160" s="22">
        <f t="shared" si="9"/>
        <v>498.2600807098033</v>
      </c>
      <c r="C160" s="22">
        <f t="shared" si="10"/>
        <v>1368.3360117839384</v>
      </c>
      <c r="D160" s="23">
        <f t="shared" si="11"/>
        <v>1.459519937114633E-07</v>
      </c>
      <c r="E160" s="24">
        <f t="shared" si="12"/>
        <v>4.6059823863873115</v>
      </c>
      <c r="F160" s="25">
        <f t="shared" si="13"/>
        <v>0.5886840457086318</v>
      </c>
      <c r="G160" s="26">
        <f t="shared" si="14"/>
        <v>3.081767064168088</v>
      </c>
      <c r="H160" s="26">
        <f t="shared" si="15"/>
        <v>4.259135155585351</v>
      </c>
      <c r="I160" s="31">
        <f t="shared" si="16"/>
        <v>1</v>
      </c>
    </row>
    <row r="161" spans="1:9" ht="12.75">
      <c r="A161" s="21">
        <v>1.24</v>
      </c>
      <c r="B161" s="22">
        <f t="shared" si="9"/>
        <v>504.34875676301647</v>
      </c>
      <c r="C161" s="22">
        <f t="shared" si="10"/>
        <v>1324.4267123782745</v>
      </c>
      <c r="D161" s="23">
        <f t="shared" si="11"/>
        <v>1.4419000977254527E-07</v>
      </c>
      <c r="E161" s="24">
        <f t="shared" si="12"/>
        <v>4.550377342691931</v>
      </c>
      <c r="F161" s="25">
        <f t="shared" si="13"/>
        <v>0.5926482395464031</v>
      </c>
      <c r="G161" s="26">
        <f t="shared" si="14"/>
        <v>2.954126075814228</v>
      </c>
      <c r="H161" s="26">
        <f t="shared" si="15"/>
        <v>4.139422554907034</v>
      </c>
      <c r="I161" s="31">
        <f t="shared" si="16"/>
        <v>1</v>
      </c>
    </row>
    <row r="162" spans="1:9" ht="12.75">
      <c r="A162" s="21">
        <v>1.25</v>
      </c>
      <c r="B162" s="22">
        <f t="shared" si="9"/>
        <v>510.46203369455594</v>
      </c>
      <c r="C162" s="22">
        <f t="shared" si="10"/>
        <v>1284.044719357618</v>
      </c>
      <c r="D162" s="23">
        <f t="shared" si="11"/>
        <v>1.424631948434875E-07</v>
      </c>
      <c r="E162" s="24">
        <f t="shared" si="12"/>
        <v>4.495882169686521</v>
      </c>
      <c r="F162" s="25">
        <f t="shared" si="13"/>
        <v>0.5966212919358662</v>
      </c>
      <c r="G162" s="26">
        <f t="shared" si="14"/>
        <v>2.836120094650125</v>
      </c>
      <c r="H162" s="26">
        <f t="shared" si="15"/>
        <v>4.029362678521857</v>
      </c>
      <c r="I162" s="31">
        <f t="shared" si="16"/>
        <v>1</v>
      </c>
    </row>
    <row r="163" spans="1:9" ht="12.75">
      <c r="A163" s="21">
        <v>1.26</v>
      </c>
      <c r="B163" s="22">
        <f t="shared" si="9"/>
        <v>516.5998129017235</v>
      </c>
      <c r="C163" s="22">
        <f t="shared" si="10"/>
        <v>1246.7828582698126</v>
      </c>
      <c r="D163" s="23">
        <f t="shared" si="11"/>
        <v>1.4077057395346917E-07</v>
      </c>
      <c r="E163" s="24">
        <f t="shared" si="12"/>
        <v>4.442466099045731</v>
      </c>
      <c r="F163" s="25">
        <f t="shared" si="13"/>
        <v>0.6006031831693318</v>
      </c>
      <c r="G163" s="26">
        <f t="shared" si="14"/>
        <v>2.7266344591350227</v>
      </c>
      <c r="H163" s="26">
        <f t="shared" si="15"/>
        <v>3.9278408254736865</v>
      </c>
      <c r="I163" s="31">
        <f t="shared" si="16"/>
        <v>1</v>
      </c>
    </row>
    <row r="164" spans="1:9" ht="12.75">
      <c r="A164" s="21">
        <v>1.27</v>
      </c>
      <c r="B164" s="22">
        <f t="shared" si="9"/>
        <v>522.7619969580345</v>
      </c>
      <c r="C164" s="22">
        <f t="shared" si="10"/>
        <v>1212.294279995376</v>
      </c>
      <c r="D164" s="23">
        <f t="shared" si="11"/>
        <v>1.3911120660951235E-07</v>
      </c>
      <c r="E164" s="24">
        <f t="shared" si="12"/>
        <v>4.390099450502916</v>
      </c>
      <c r="F164" s="25">
        <f t="shared" si="13"/>
        <v>0.6045938936700604</v>
      </c>
      <c r="G164" s="26">
        <f t="shared" si="14"/>
        <v>2.6247196648785596</v>
      </c>
      <c r="H164" s="26">
        <f t="shared" si="15"/>
        <v>3.8339074522186802</v>
      </c>
      <c r="I164" s="31">
        <f t="shared" si="16"/>
        <v>1</v>
      </c>
    </row>
    <row r="165" spans="1:9" ht="12.75">
      <c r="A165" s="21">
        <v>1.28</v>
      </c>
      <c r="B165" s="22">
        <f t="shared" si="9"/>
        <v>528.9484895900182</v>
      </c>
      <c r="C165" s="22">
        <f t="shared" si="10"/>
        <v>1180.281688287022</v>
      </c>
      <c r="D165" s="23">
        <f t="shared" si="11"/>
        <v>1.3748418531792466E-07</v>
      </c>
      <c r="E165" s="24">
        <f t="shared" si="12"/>
        <v>4.338753585189522</v>
      </c>
      <c r="F165" s="25">
        <f t="shared" si="13"/>
        <v>0.6085934039908186</v>
      </c>
      <c r="G165" s="26">
        <f t="shared" si="14"/>
        <v>2.5295618718471324</v>
      </c>
      <c r="H165" s="26">
        <f t="shared" si="15"/>
        <v>3.7467486798287695</v>
      </c>
      <c r="I165" s="31">
        <f t="shared" si="16"/>
        <v>1</v>
      </c>
    </row>
    <row r="166" spans="1:9" ht="12.75">
      <c r="A166" s="21">
        <v>1.29</v>
      </c>
      <c r="B166" s="22">
        <f aca="true" t="shared" si="17" ref="B166:B229">(2*PI()*SQRT((A166*$M$3)^3/$M$4))/($M$2)</f>
        <v>535.1591956546529</v>
      </c>
      <c r="C166" s="22">
        <f aca="true" t="shared" si="18" ref="C166:C229">1/ABS(1/$B$10-1/B166)</f>
        <v>1150.4887960972121</v>
      </c>
      <c r="D166" s="23">
        <f aca="true" t="shared" si="19" ref="D166:D229">2*PI()/(B166*$M$2)</f>
        <v>1.358886341800976E-07</v>
      </c>
      <c r="E166" s="24">
        <f aca="true" t="shared" si="20" ref="E166:E229">D166*$M$7</f>
        <v>4.288400861321014</v>
      </c>
      <c r="F166" s="25">
        <f aca="true" t="shared" si="21" ref="F166:F229">((PI()*SQRT(((A166*$M$3+$A$10*$M$3)/2)^3/$M$4))/($M$2))/$M$6</f>
        <v>0.6126016948124565</v>
      </c>
      <c r="G166" s="26">
        <f aca="true" t="shared" si="22" ref="G166:G229">((I166+1)*2*PI()-2*$D$10*F166)/($D$10-E166)</f>
        <v>2.440459513542067</v>
      </c>
      <c r="H166" s="26">
        <f aca="true" t="shared" si="23" ref="H166:H229">2*F166+G166</f>
        <v>3.6656629031669796</v>
      </c>
      <c r="I166" s="31">
        <f aca="true" t="shared" si="24" ref="I166:I229">LOOKUP(A166,$M$38:$M$88,$L$38:$L$88)</f>
        <v>1</v>
      </c>
    </row>
    <row r="167" spans="1:9" ht="12.75">
      <c r="A167" s="21">
        <v>1.3</v>
      </c>
      <c r="B167" s="22">
        <f t="shared" si="17"/>
        <v>541.394021117414</v>
      </c>
      <c r="C167" s="22">
        <f t="shared" si="18"/>
        <v>1122.6934906429342</v>
      </c>
      <c r="D167" s="23">
        <f t="shared" si="19"/>
        <v>1.3432370755837902E-07</v>
      </c>
      <c r="E167" s="24">
        <f t="shared" si="20"/>
        <v>4.239014592094201</v>
      </c>
      <c r="F167" s="25">
        <f t="shared" si="21"/>
        <v>0.6166187469425087</v>
      </c>
      <c r="G167" s="26">
        <f t="shared" si="22"/>
        <v>2.356804584355187</v>
      </c>
      <c r="H167" s="26">
        <f t="shared" si="23"/>
        <v>3.590042078240204</v>
      </c>
      <c r="I167" s="31">
        <f t="shared" si="24"/>
        <v>1</v>
      </c>
    </row>
    <row r="168" spans="1:9" ht="12.75">
      <c r="A168" s="21">
        <v>1.31</v>
      </c>
      <c r="B168" s="22">
        <f t="shared" si="17"/>
        <v>547.6528730309157</v>
      </c>
      <c r="C168" s="22">
        <f t="shared" si="18"/>
        <v>1096.7023213635912</v>
      </c>
      <c r="D168" s="23">
        <f t="shared" si="19"/>
        <v>1.3278858880801517E-07</v>
      </c>
      <c r="E168" s="24">
        <f t="shared" si="20"/>
        <v>4.1905690056696185</v>
      </c>
      <c r="F168" s="25">
        <f t="shared" si="21"/>
        <v>0.6206445413138155</v>
      </c>
      <c r="G168" s="26">
        <f t="shared" si="22"/>
        <v>2.278067548738393</v>
      </c>
      <c r="H168" s="26">
        <f t="shared" si="23"/>
        <v>3.519356631366024</v>
      </c>
      <c r="I168" s="31">
        <f t="shared" si="24"/>
        <v>1</v>
      </c>
    </row>
    <row r="169" spans="1:9" ht="12.75">
      <c r="A169" s="21">
        <v>1.32</v>
      </c>
      <c r="B169" s="22">
        <f t="shared" si="17"/>
        <v>553.9356595141221</v>
      </c>
      <c r="C169" s="22">
        <f t="shared" si="18"/>
        <v>1072.3460213889764</v>
      </c>
      <c r="D169" s="23">
        <f t="shared" si="19"/>
        <v>1.312824890714161E-07</v>
      </c>
      <c r="E169" s="24">
        <f t="shared" si="20"/>
        <v>4.143039207120706</v>
      </c>
      <c r="F169" s="25">
        <f t="shared" si="21"/>
        <v>0.6246790589831651</v>
      </c>
      <c r="G169" s="26">
        <f t="shared" si="22"/>
        <v>2.2037850799147902</v>
      </c>
      <c r="H169" s="26">
        <f t="shared" si="23"/>
        <v>3.4531431978811202</v>
      </c>
      <c r="I169" s="31">
        <f t="shared" si="24"/>
        <v>1</v>
      </c>
    </row>
    <row r="170" spans="1:9" ht="12.75">
      <c r="A170" s="21">
        <v>1.33</v>
      </c>
      <c r="B170" s="22">
        <f t="shared" si="17"/>
        <v>560.242289732113</v>
      </c>
      <c r="C170" s="22">
        <f t="shared" si="18"/>
        <v>1049.475843287775</v>
      </c>
      <c r="D170" s="23">
        <f t="shared" si="19"/>
        <v>1.2980464613123614E-07</v>
      </c>
      <c r="E170" s="24">
        <f t="shared" si="20"/>
        <v>4.096401142239095</v>
      </c>
      <c r="F170" s="25">
        <f t="shared" si="21"/>
        <v>0.6287222811299567</v>
      </c>
      <c r="G170" s="26">
        <f t="shared" si="22"/>
        <v>2.1335500279250397</v>
      </c>
      <c r="H170" s="26">
        <f t="shared" si="23"/>
        <v>3.390994590184953</v>
      </c>
      <c r="I170" s="31">
        <f t="shared" si="24"/>
        <v>1</v>
      </c>
    </row>
    <row r="171" spans="1:9" ht="12.75">
      <c r="A171" s="21">
        <v>1.34</v>
      </c>
      <c r="B171" s="22">
        <f t="shared" si="17"/>
        <v>566.5726738763825</v>
      </c>
      <c r="C171" s="22">
        <f t="shared" si="18"/>
        <v>1027.960541450484</v>
      </c>
      <c r="D171" s="23">
        <f t="shared" si="19"/>
        <v>1.2835432331898387E-07</v>
      </c>
      <c r="E171" s="24">
        <f t="shared" si="20"/>
        <v>4.050631563092298</v>
      </c>
      <c r="F171" s="25">
        <f t="shared" si="21"/>
        <v>0.6327741890548837</v>
      </c>
      <c r="G171" s="26">
        <f t="shared" si="22"/>
        <v>2.0670031580276715</v>
      </c>
      <c r="H171" s="26">
        <f t="shared" si="23"/>
        <v>3.332551536137439</v>
      </c>
      <c r="I171" s="31">
        <f t="shared" si="24"/>
        <v>1</v>
      </c>
    </row>
    <row r="172" spans="1:9" ht="12.75">
      <c r="A172" s="21">
        <v>1.35</v>
      </c>
      <c r="B172" s="22">
        <f t="shared" si="17"/>
        <v>572.9267231456517</v>
      </c>
      <c r="C172" s="22">
        <f t="shared" si="18"/>
        <v>1007.6838717797862</v>
      </c>
      <c r="D172" s="23">
        <f t="shared" si="19"/>
        <v>1.2693080847608273E-07</v>
      </c>
      <c r="E172" s="24">
        <f t="shared" si="20"/>
        <v>4.005707995236654</v>
      </c>
      <c r="F172" s="25">
        <f t="shared" si="21"/>
        <v>0.6368347641786358</v>
      </c>
      <c r="G172" s="26">
        <f t="shared" si="22"/>
        <v>2.003826305382209</v>
      </c>
      <c r="H172" s="26">
        <f t="shared" si="23"/>
        <v>3.2774958337394806</v>
      </c>
      <c r="I172" s="31">
        <f t="shared" si="24"/>
        <v>1</v>
      </c>
    </row>
    <row r="173" spans="1:9" ht="12.75">
      <c r="A173" s="21">
        <v>1.36</v>
      </c>
      <c r="B173" s="22">
        <f t="shared" si="17"/>
        <v>579.3043497271823</v>
      </c>
      <c r="C173" s="22">
        <f t="shared" si="18"/>
        <v>988.5425081007126</v>
      </c>
      <c r="D173" s="23">
        <f t="shared" si="19"/>
        <v>1.2553341296449463E-07</v>
      </c>
      <c r="E173" s="24">
        <f t="shared" si="20"/>
        <v>3.961608706494386</v>
      </c>
      <c r="F173" s="25">
        <f t="shared" si="21"/>
        <v>0.6409039880406218</v>
      </c>
      <c r="G173" s="26">
        <f t="shared" si="22"/>
        <v>1.9437366706263548</v>
      </c>
      <c r="H173" s="26">
        <f t="shared" si="23"/>
        <v>3.2255446467075983</v>
      </c>
      <c r="I173" s="31">
        <f t="shared" si="24"/>
        <v>1</v>
      </c>
    </row>
    <row r="174" spans="1:9" ht="12.75">
      <c r="A174" s="21">
        <v>1.37</v>
      </c>
      <c r="B174" s="22">
        <f t="shared" si="17"/>
        <v>585.7054667785695</v>
      </c>
      <c r="C174" s="22">
        <f t="shared" si="18"/>
        <v>970.4442964516587</v>
      </c>
      <c r="D174" s="23">
        <f t="shared" si="19"/>
        <v>1.241614707241985E-07</v>
      </c>
      <c r="E174" s="24">
        <f t="shared" si="20"/>
        <v>3.918312677209324</v>
      </c>
      <c r="F174" s="25">
        <f t="shared" si="21"/>
        <v>0.6449818422977105</v>
      </c>
      <c r="G174" s="26">
        <f t="shared" si="22"/>
        <v>1.886482040502148</v>
      </c>
      <c r="H174" s="26">
        <f t="shared" si="23"/>
        <v>3.176445725097569</v>
      </c>
      <c r="I174" s="31">
        <f t="shared" si="24"/>
        <v>1</v>
      </c>
    </row>
    <row r="175" spans="1:9" ht="12.75">
      <c r="A175" s="21">
        <v>1.38</v>
      </c>
      <c r="B175" s="22">
        <f t="shared" si="17"/>
        <v>592.1299884100025</v>
      </c>
      <c r="C175" s="22">
        <f t="shared" si="18"/>
        <v>953.3067850149755</v>
      </c>
      <c r="D175" s="23">
        <f t="shared" si="19"/>
        <v>1.2281433737498226E-07</v>
      </c>
      <c r="E175" s="24">
        <f t="shared" si="20"/>
        <v>3.8757995719010707</v>
      </c>
      <c r="F175" s="25">
        <f t="shared" si="21"/>
        <v>0.649068308722989</v>
      </c>
      <c r="G175" s="26">
        <f t="shared" si="22"/>
        <v>1.8318367631270365</v>
      </c>
      <c r="H175" s="26">
        <f t="shared" si="23"/>
        <v>3.1299733805730146</v>
      </c>
      <c r="I175" s="31">
        <f t="shared" si="24"/>
        <v>1</v>
      </c>
    </row>
    <row r="176" spans="1:9" ht="12.75">
      <c r="A176" s="21">
        <v>1.39</v>
      </c>
      <c r="B176" s="22">
        <f t="shared" si="17"/>
        <v>598.5778296669769</v>
      </c>
      <c r="C176" s="22">
        <f t="shared" si="18"/>
        <v>937.0559802133008</v>
      </c>
      <c r="D176" s="23">
        <f t="shared" si="19"/>
        <v>1.214913893601603E-07</v>
      </c>
      <c r="E176" s="24">
        <f t="shared" si="20"/>
        <v>3.8340497122422685</v>
      </c>
      <c r="F176" s="25">
        <f t="shared" si="21"/>
        <v>0.6531633692045434</v>
      </c>
      <c r="G176" s="26">
        <f t="shared" si="22"/>
        <v>1.7795983424604618</v>
      </c>
      <c r="H176" s="26">
        <f t="shared" si="23"/>
        <v>3.085925080869549</v>
      </c>
      <c r="I176" s="31">
        <f t="shared" si="24"/>
        <v>1</v>
      </c>
    </row>
    <row r="177" spans="1:9" ht="12.75">
      <c r="A177" s="21">
        <v>1.4</v>
      </c>
      <c r="B177" s="22">
        <f t="shared" si="17"/>
        <v>605.0489065134389</v>
      </c>
      <c r="C177" s="22">
        <f t="shared" si="18"/>
        <v>921.6252893925963</v>
      </c>
      <c r="D177" s="23">
        <f t="shared" si="19"/>
        <v>1.2019202312997678E-07</v>
      </c>
      <c r="E177" s="24">
        <f t="shared" si="20"/>
        <v>3.7930440512882737</v>
      </c>
      <c r="F177" s="25">
        <f t="shared" si="21"/>
        <v>0.6572670057442519</v>
      </c>
      <c r="G177" s="26">
        <f t="shared" si="22"/>
        <v>1.7295845436066093</v>
      </c>
      <c r="H177" s="26">
        <f t="shared" si="23"/>
        <v>3.044118555095113</v>
      </c>
      <c r="I177" s="31">
        <f t="shared" si="24"/>
        <v>1</v>
      </c>
    </row>
    <row r="178" spans="1:9" ht="12.75">
      <c r="A178" s="21">
        <v>1.41</v>
      </c>
      <c r="B178" s="22">
        <f t="shared" si="17"/>
        <v>611.5431358153564</v>
      </c>
      <c r="C178" s="22">
        <f t="shared" si="18"/>
        <v>906.9546182355543</v>
      </c>
      <c r="D178" s="23">
        <f t="shared" si="19"/>
        <v>1.1891565436258515E-07</v>
      </c>
      <c r="E178" s="24">
        <f t="shared" si="20"/>
        <v>3.7527641488926755</v>
      </c>
      <c r="F178" s="25">
        <f t="shared" si="21"/>
        <v>0.6613792004565994</v>
      </c>
      <c r="G178" s="26">
        <f t="shared" si="22"/>
        <v>1.681630921737068</v>
      </c>
      <c r="H178" s="26">
        <f t="shared" si="23"/>
        <v>3.0043893226502667</v>
      </c>
      <c r="I178" s="31">
        <f t="shared" si="24"/>
        <v>1</v>
      </c>
    </row>
    <row r="179" spans="1:9" ht="12.75">
      <c r="A179" s="21">
        <v>1.42</v>
      </c>
      <c r="B179" s="22">
        <f t="shared" si="17"/>
        <v>618.0604353246964</v>
      </c>
      <c r="C179" s="22">
        <f t="shared" si="18"/>
        <v>892.9895971169527</v>
      </c>
      <c r="D179" s="23">
        <f t="shared" si="19"/>
        <v>1.1766171722062433E-07</v>
      </c>
      <c r="E179" s="24">
        <f t="shared" si="20"/>
        <v>3.713192148246173</v>
      </c>
      <c r="F179" s="25">
        <f t="shared" si="21"/>
        <v>0.6654999355675081</v>
      </c>
      <c r="G179" s="26">
        <f t="shared" si="22"/>
        <v>1.6355887040299413</v>
      </c>
      <c r="H179" s="26">
        <f t="shared" si="23"/>
        <v>2.966588575164957</v>
      </c>
      <c r="I179" s="31">
        <f t="shared" si="24"/>
        <v>1</v>
      </c>
    </row>
    <row r="180" spans="1:9" ht="12.75">
      <c r="A180" s="21">
        <v>1.43</v>
      </c>
      <c r="B180" s="22">
        <f t="shared" si="17"/>
        <v>624.6007236637979</v>
      </c>
      <c r="C180" s="22">
        <f t="shared" si="18"/>
        <v>879.680915410366</v>
      </c>
      <c r="D180" s="23">
        <f t="shared" si="19"/>
        <v>1.1642966364152708E-07</v>
      </c>
      <c r="E180" s="24">
        <f t="shared" si="20"/>
        <v>3.674310753479986</v>
      </c>
      <c r="F180" s="25">
        <f t="shared" si="21"/>
        <v>0.6696291934131853</v>
      </c>
      <c r="G180" s="26">
        <f t="shared" si="22"/>
        <v>1.5913229671574005</v>
      </c>
      <c r="H180" s="26">
        <f t="shared" si="23"/>
        <v>2.9305813539837713</v>
      </c>
      <c r="I180" s="31">
        <f t="shared" si="24"/>
        <v>1</v>
      </c>
    </row>
    <row r="181" spans="1:9" ht="12.75">
      <c r="A181" s="21">
        <v>1.44</v>
      </c>
      <c r="B181" s="22">
        <f t="shared" si="17"/>
        <v>631.1639203101289</v>
      </c>
      <c r="C181" s="22">
        <f t="shared" si="18"/>
        <v>866.9837465721164</v>
      </c>
      <c r="D181" s="23">
        <f t="shared" si="19"/>
        <v>1.1521896265980741E-07</v>
      </c>
      <c r="E181" s="24">
        <f t="shared" si="20"/>
        <v>3.6361032082784663</v>
      </c>
      <c r="F181" s="25">
        <f t="shared" si="21"/>
        <v>0.6737669564389868</v>
      </c>
      <c r="G181" s="26">
        <f t="shared" si="22"/>
        <v>1.548711063302464</v>
      </c>
      <c r="H181" s="26">
        <f t="shared" si="23"/>
        <v>2.8962449761804376</v>
      </c>
      <c r="I181" s="31">
        <f t="shared" si="24"/>
        <v>1</v>
      </c>
    </row>
    <row r="182" spans="1:9" ht="12.75">
      <c r="A182" s="21">
        <v>1.45</v>
      </c>
      <c r="B182" s="22">
        <f t="shared" si="17"/>
        <v>637.7499455814134</v>
      </c>
      <c r="C182" s="22">
        <f t="shared" si="18"/>
        <v>854.8572498815336</v>
      </c>
      <c r="D182" s="23">
        <f t="shared" si="19"/>
        <v>1.1402909975967515E-07</v>
      </c>
      <c r="E182" s="24">
        <f t="shared" si="20"/>
        <v>3.5985532754487757</v>
      </c>
      <c r="F182" s="25">
        <f t="shared" si="21"/>
        <v>0.6779132071982983</v>
      </c>
      <c r="G182" s="26">
        <f t="shared" si="22"/>
        <v>1.507641256044708</v>
      </c>
      <c r="H182" s="26">
        <f t="shared" si="23"/>
        <v>2.8634676704413042</v>
      </c>
      <c r="I182" s="31">
        <f t="shared" si="24"/>
        <v>1</v>
      </c>
    </row>
    <row r="183" spans="1:9" ht="12.75">
      <c r="A183" s="21">
        <v>1.46</v>
      </c>
      <c r="B183" s="22">
        <f t="shared" si="17"/>
        <v>644.3587206211195</v>
      </c>
      <c r="C183" s="22">
        <f t="shared" si="18"/>
        <v>843.2641371723975</v>
      </c>
      <c r="D183" s="23">
        <f t="shared" si="19"/>
        <v>1.12859576256423E-07</v>
      </c>
      <c r="E183" s="24">
        <f t="shared" si="20"/>
        <v>3.5616452173985738</v>
      </c>
      <c r="F183" s="25">
        <f t="shared" si="21"/>
        <v>0.6820679283514315</v>
      </c>
      <c r="G183" s="26">
        <f t="shared" si="22"/>
        <v>1.468011534178202</v>
      </c>
      <c r="H183" s="26">
        <f t="shared" si="23"/>
        <v>2.8321473908810653</v>
      </c>
      <c r="I183" s="31">
        <f t="shared" si="24"/>
        <v>1</v>
      </c>
    </row>
    <row r="184" spans="1:9" ht="12.75">
      <c r="A184" s="21">
        <v>1.47</v>
      </c>
      <c r="B184" s="22">
        <f t="shared" si="17"/>
        <v>650.9901673842943</v>
      </c>
      <c r="C184" s="22">
        <f t="shared" si="18"/>
        <v>832.170294876002</v>
      </c>
      <c r="D184" s="23">
        <f t="shared" si="19"/>
        <v>1.1170990870512014E-07</v>
      </c>
      <c r="E184" s="24">
        <f t="shared" si="20"/>
        <v>3.5253637774754543</v>
      </c>
      <c r="F184" s="25">
        <f t="shared" si="21"/>
        <v>0.6862311026645362</v>
      </c>
      <c r="G184" s="26">
        <f t="shared" si="22"/>
        <v>1.429728576960984</v>
      </c>
      <c r="H184" s="26">
        <f t="shared" si="23"/>
        <v>2.8021907822900562</v>
      </c>
      <c r="I184" s="31">
        <f t="shared" si="24"/>
        <v>1</v>
      </c>
    </row>
    <row r="185" spans="1:9" ht="12.75">
      <c r="A185" s="21">
        <v>1.48</v>
      </c>
      <c r="B185" s="22">
        <f t="shared" si="17"/>
        <v>657.6442086237389</v>
      </c>
      <c r="C185" s="22">
        <f t="shared" si="18"/>
        <v>821.5444533095344</v>
      </c>
      <c r="D185" s="23">
        <f t="shared" si="19"/>
        <v>1.1057962833523136E-07</v>
      </c>
      <c r="E185" s="24">
        <f t="shared" si="20"/>
        <v>3.489694162124539</v>
      </c>
      <c r="F185" s="25">
        <f t="shared" si="21"/>
        <v>0.6904027130085284</v>
      </c>
      <c r="G185" s="26">
        <f t="shared" si="22"/>
        <v>1.3927068487121652</v>
      </c>
      <c r="H185" s="26">
        <f t="shared" si="23"/>
        <v>2.773512274729222</v>
      </c>
      <c r="I185" s="31">
        <f t="shared" si="24"/>
        <v>1</v>
      </c>
    </row>
    <row r="186" spans="1:9" ht="12.75">
      <c r="A186" s="21">
        <v>1.49</v>
      </c>
      <c r="B186" s="22">
        <f t="shared" si="17"/>
        <v>664.3207678765077</v>
      </c>
      <c r="C186" s="22">
        <f t="shared" si="18"/>
        <v>811.3578964604192</v>
      </c>
      <c r="D186" s="23">
        <f t="shared" si="19"/>
        <v>1.0946828050985888E-07</v>
      </c>
      <c r="E186" s="24">
        <f t="shared" si="20"/>
        <v>3.4546220238231253</v>
      </c>
      <c r="F186" s="25">
        <f t="shared" si="21"/>
        <v>0.6945827423580327</v>
      </c>
      <c r="G186" s="26">
        <f t="shared" si="22"/>
        <v>1.3568678042783286</v>
      </c>
      <c r="H186" s="26">
        <f t="shared" si="23"/>
        <v>2.7460332889943944</v>
      </c>
      <c r="I186" s="31">
        <f t="shared" si="24"/>
        <v>1</v>
      </c>
    </row>
    <row r="187" spans="1:9" ht="12.75">
      <c r="A187" s="21">
        <v>1.5</v>
      </c>
      <c r="B187" s="22">
        <f t="shared" si="17"/>
        <v>671.0197694507292</v>
      </c>
      <c r="C187" s="22">
        <f t="shared" si="18"/>
        <v>801.5842065971603</v>
      </c>
      <c r="D187" s="23">
        <f t="shared" si="19"/>
        <v>1.0837542420837743E-07</v>
      </c>
      <c r="E187" s="24">
        <f t="shared" si="20"/>
        <v>3.420133444753578</v>
      </c>
      <c r="F187" s="25">
        <f t="shared" si="21"/>
        <v>0.6987711737903399</v>
      </c>
      <c r="G187" s="26">
        <f t="shared" si="22"/>
        <v>1.322139189847388</v>
      </c>
      <c r="H187" s="26">
        <f t="shared" si="23"/>
        <v>2.719681537428068</v>
      </c>
      <c r="I187" s="31">
        <f t="shared" si="24"/>
        <v>1</v>
      </c>
    </row>
    <row r="188" spans="1:9" ht="12.75">
      <c r="A188" s="21">
        <v>1.51</v>
      </c>
      <c r="B188" s="22">
        <f t="shared" si="17"/>
        <v>677.7411384127312</v>
      </c>
      <c r="C188" s="22">
        <f t="shared" si="18"/>
        <v>792.1990389265662</v>
      </c>
      <c r="D188" s="23">
        <f t="shared" si="19"/>
        <v>1.0730063153130315E-07</v>
      </c>
      <c r="E188" s="24">
        <f t="shared" si="20"/>
        <v>3.386214921177881</v>
      </c>
      <c r="F188" s="25">
        <f t="shared" si="21"/>
        <v>0.7029679904843801</v>
      </c>
      <c r="G188" s="26">
        <f t="shared" si="22"/>
        <v>1.288454426022891</v>
      </c>
      <c r="H188" s="26">
        <f t="shared" si="23"/>
        <v>2.6943904069916513</v>
      </c>
      <c r="I188" s="31">
        <f t="shared" si="24"/>
        <v>1</v>
      </c>
    </row>
    <row r="189" spans="1:9" ht="12.75">
      <c r="A189" s="21">
        <v>1.52</v>
      </c>
      <c r="B189" s="22">
        <f t="shared" si="17"/>
        <v>684.4848005744677</v>
      </c>
      <c r="C189" s="22">
        <f t="shared" si="18"/>
        <v>783.1799222526193</v>
      </c>
      <c r="D189" s="23">
        <f t="shared" si="19"/>
        <v>1.0624348722630064E-07</v>
      </c>
      <c r="E189" s="24">
        <f t="shared" si="20"/>
        <v>3.352853348479277</v>
      </c>
      <c r="F189" s="25">
        <f t="shared" si="21"/>
        <v>0.7071731757197084</v>
      </c>
      <c r="G189" s="26">
        <f t="shared" si="22"/>
        <v>1.2557520620851648</v>
      </c>
      <c r="H189" s="26">
        <f t="shared" si="23"/>
        <v>2.6700984135245815</v>
      </c>
      <c r="I189" s="31">
        <f t="shared" si="24"/>
        <v>1</v>
      </c>
    </row>
    <row r="190" spans="1:9" ht="12.75">
      <c r="A190" s="21">
        <v>1.53</v>
      </c>
      <c r="B190" s="22">
        <f t="shared" si="17"/>
        <v>691.2506824812348</v>
      </c>
      <c r="C190" s="22">
        <f t="shared" si="18"/>
        <v>774.5060822028018</v>
      </c>
      <c r="D190" s="23">
        <f t="shared" si="19"/>
        <v>1.0520358823429382E-07</v>
      </c>
      <c r="E190" s="24">
        <f t="shared" si="20"/>
        <v>3.3200360068383374</v>
      </c>
      <c r="F190" s="25">
        <f t="shared" si="21"/>
        <v>0.7113867128755059</v>
      </c>
      <c r="G190" s="26">
        <f t="shared" si="22"/>
        <v>1.2239752920371476</v>
      </c>
      <c r="H190" s="26">
        <f t="shared" si="23"/>
        <v>2.6467487177881592</v>
      </c>
      <c r="I190" s="31">
        <f t="shared" si="24"/>
        <v>1</v>
      </c>
    </row>
    <row r="191" spans="1:9" ht="12.75">
      <c r="A191" s="21">
        <v>1.54</v>
      </c>
      <c r="B191" s="22">
        <f t="shared" si="17"/>
        <v>698.0387113996665</v>
      </c>
      <c r="C191" s="22">
        <f t="shared" si="18"/>
        <v>766.1582840964459</v>
      </c>
      <c r="D191" s="23">
        <f t="shared" si="19"/>
        <v>1.0418054325470344E-07</v>
      </c>
      <c r="E191" s="24">
        <f t="shared" si="20"/>
        <v>3.2877505475126445</v>
      </c>
      <c r="F191" s="25">
        <f t="shared" si="21"/>
        <v>0.7156085854295947</v>
      </c>
      <c r="G191" s="26">
        <f t="shared" si="22"/>
        <v>1.193071524425703</v>
      </c>
      <c r="H191" s="26">
        <f t="shared" si="23"/>
        <v>2.6242886952848927</v>
      </c>
      <c r="I191" s="31">
        <f t="shared" si="24"/>
        <v>1</v>
      </c>
    </row>
    <row r="192" spans="1:9" ht="12.75">
      <c r="A192" s="21">
        <v>1.55</v>
      </c>
      <c r="B192" s="22">
        <f t="shared" si="17"/>
        <v>704.8488153060072</v>
      </c>
      <c r="C192" s="22">
        <f t="shared" si="18"/>
        <v>758.1186929551955</v>
      </c>
      <c r="D192" s="23">
        <f t="shared" si="19"/>
        <v>1.0317397232888647E-07</v>
      </c>
      <c r="E192" s="24">
        <f t="shared" si="20"/>
        <v>3.2559849796908846</v>
      </c>
      <c r="F192" s="25">
        <f t="shared" si="21"/>
        <v>0.7198387769574656</v>
      </c>
      <c r="G192" s="26">
        <f t="shared" si="22"/>
        <v>1.1629919990941764</v>
      </c>
      <c r="H192" s="26">
        <f t="shared" si="23"/>
        <v>2.6026695530091075</v>
      </c>
      <c r="I192" s="31">
        <f t="shared" si="24"/>
        <v>1</v>
      </c>
    </row>
    <row r="193" spans="1:9" ht="12.75">
      <c r="A193" s="21">
        <v>1.56</v>
      </c>
      <c r="B193" s="22">
        <f t="shared" si="17"/>
        <v>711.6809228746464</v>
      </c>
      <c r="C193" s="22">
        <f t="shared" si="18"/>
        <v>750.370748512806</v>
      </c>
      <c r="D193" s="23">
        <f t="shared" si="19"/>
        <v>1.0218350644090465E-07</v>
      </c>
      <c r="E193" s="24">
        <f t="shared" si="20"/>
        <v>3.2247276578938244</v>
      </c>
      <c r="F193" s="25">
        <f t="shared" si="21"/>
        <v>0.7240772711313197</v>
      </c>
      <c r="G193" s="26">
        <f t="shared" si="22"/>
        <v>1.1336914449997055</v>
      </c>
      <c r="H193" s="26">
        <f t="shared" si="23"/>
        <v>2.581845987262345</v>
      </c>
      <c r="I193" s="31">
        <f t="shared" si="24"/>
        <v>1</v>
      </c>
    </row>
    <row r="194" spans="1:9" ht="12.75">
      <c r="A194" s="21">
        <v>1.57</v>
      </c>
      <c r="B194" s="22">
        <f t="shared" si="17"/>
        <v>718.5349634669125</v>
      </c>
      <c r="C194" s="22">
        <f t="shared" si="18"/>
        <v>742.8990533822384</v>
      </c>
      <c r="D194" s="23">
        <f t="shared" si="19"/>
        <v>1.0120878713479493E-07</v>
      </c>
      <c r="E194" s="24">
        <f t="shared" si="20"/>
        <v>3.193967269896052</v>
      </c>
      <c r="F194" s="25">
        <f t="shared" si="21"/>
        <v>0.7283240517191232</v>
      </c>
      <c r="G194" s="26">
        <f t="shared" si="22"/>
        <v>1.1051277740521723</v>
      </c>
      <c r="H194" s="26">
        <f t="shared" si="23"/>
        <v>2.561775877490419</v>
      </c>
      <c r="I194" s="31">
        <f t="shared" si="24"/>
        <v>1</v>
      </c>
    </row>
    <row r="195" spans="1:9" ht="12.75">
      <c r="A195" s="21">
        <v>1.58</v>
      </c>
      <c r="B195" s="22">
        <f t="shared" si="17"/>
        <v>725.4108671201162</v>
      </c>
      <c r="C195" s="22">
        <f t="shared" si="18"/>
        <v>735.6892727920883</v>
      </c>
      <c r="D195" s="23">
        <f t="shared" si="19"/>
        <v>1.0024946614756023E-07</v>
      </c>
      <c r="E195" s="24">
        <f t="shared" si="20"/>
        <v>3.1636928251438277</v>
      </c>
      <c r="F195" s="25">
        <f t="shared" si="21"/>
        <v>0.7325791025836743</v>
      </c>
      <c r="G195" s="26">
        <f t="shared" si="22"/>
        <v>1.0772618066272848</v>
      </c>
      <c r="H195" s="26">
        <f t="shared" si="23"/>
        <v>2.5424200117946336</v>
      </c>
      <c r="I195" s="31">
        <f t="shared" si="24"/>
        <v>1</v>
      </c>
    </row>
    <row r="196" spans="1:9" ht="12.75">
      <c r="A196" s="21">
        <v>1.59</v>
      </c>
      <c r="B196" s="22">
        <f t="shared" si="17"/>
        <v>732.3085645368379</v>
      </c>
      <c r="C196" s="22">
        <f t="shared" si="18"/>
        <v>728.728044519701</v>
      </c>
      <c r="D196" s="23">
        <f t="shared" si="19"/>
        <v>9.930520505713981E-08</v>
      </c>
      <c r="E196" s="24">
        <f t="shared" si="20"/>
        <v>3.13389364364566</v>
      </c>
      <c r="F196" s="25">
        <f t="shared" si="21"/>
        <v>0.7368424076816849</v>
      </c>
      <c r="G196" s="26">
        <f t="shared" si="22"/>
        <v>1.050057024995761</v>
      </c>
      <c r="H196" s="26">
        <f t="shared" si="23"/>
        <v>2.523741840359131</v>
      </c>
      <c r="I196" s="31">
        <f t="shared" si="24"/>
        <v>1</v>
      </c>
    </row>
    <row r="197" spans="1:9" ht="12.75">
      <c r="A197" s="21">
        <v>1.6</v>
      </c>
      <c r="B197" s="22">
        <f t="shared" si="17"/>
        <v>739.2279870744502</v>
      </c>
      <c r="C197" s="22">
        <f t="shared" si="18"/>
        <v>722.00289783135</v>
      </c>
      <c r="D197" s="23">
        <f t="shared" si="19"/>
        <v>9.837567494465859E-08</v>
      </c>
      <c r="E197" s="24">
        <f t="shared" si="20"/>
        <v>3.104559345313503</v>
      </c>
      <c r="F197" s="25">
        <f t="shared" si="21"/>
        <v>0.7411139510628711</v>
      </c>
      <c r="G197" s="26">
        <f t="shared" si="22"/>
        <v>1.0234793514116989</v>
      </c>
      <c r="H197" s="26">
        <f t="shared" si="23"/>
        <v>2.505707253537441</v>
      </c>
      <c r="I197" s="31">
        <f t="shared" si="24"/>
        <v>1</v>
      </c>
    </row>
    <row r="198" spans="1:9" ht="12.75">
      <c r="A198" s="21">
        <v>1.61</v>
      </c>
      <c r="B198" s="22">
        <f t="shared" si="17"/>
        <v>746.169066734871</v>
      </c>
      <c r="C198" s="22">
        <f t="shared" si="18"/>
        <v>715.5021803958678</v>
      </c>
      <c r="D198" s="23">
        <f t="shared" si="19"/>
        <v>9.746055607029073E-08</v>
      </c>
      <c r="E198" s="24">
        <f t="shared" si="20"/>
        <v>3.0756798397335947</v>
      </c>
      <c r="F198" s="25">
        <f t="shared" si="21"/>
        <v>0.74539371686906</v>
      </c>
      <c r="G198" s="26">
        <f t="shared" si="22"/>
        <v>0.9974969480302935</v>
      </c>
      <c r="H198" s="26">
        <f t="shared" si="23"/>
        <v>2.4882843817684135</v>
      </c>
      <c r="I198" s="31">
        <f t="shared" si="24"/>
        <v>1</v>
      </c>
    </row>
    <row r="199" spans="1:9" ht="12.75">
      <c r="A199" s="21">
        <v>1.62</v>
      </c>
      <c r="B199" s="22">
        <f t="shared" si="17"/>
        <v>753.1317361545377</v>
      </c>
      <c r="C199" s="22">
        <f t="shared" si="18"/>
        <v>709.2149922714918</v>
      </c>
      <c r="D199" s="23">
        <f t="shared" si="19"/>
        <v>9.655953756210893E-08</v>
      </c>
      <c r="E199" s="24">
        <f t="shared" si="20"/>
        <v>3.047245316347099</v>
      </c>
      <c r="F199" s="25">
        <f t="shared" si="21"/>
        <v>0.749681689333305</v>
      </c>
      <c r="G199" s="26">
        <f t="shared" si="22"/>
        <v>0.97208003619027</v>
      </c>
      <c r="H199" s="26">
        <f t="shared" si="23"/>
        <v>2.4714434148568802</v>
      </c>
      <c r="I199" s="31">
        <f t="shared" si="24"/>
        <v>1</v>
      </c>
    </row>
    <row r="200" spans="1:9" ht="12.75">
      <c r="A200" s="21">
        <v>1.63</v>
      </c>
      <c r="B200" s="22">
        <f t="shared" si="17"/>
        <v>760.115928594602</v>
      </c>
      <c r="C200" s="22">
        <f t="shared" si="18"/>
        <v>703.1311261799982</v>
      </c>
      <c r="D200" s="23">
        <f t="shared" si="19"/>
        <v>9.567231711732193E-08</v>
      </c>
      <c r="E200" s="24">
        <f t="shared" si="20"/>
        <v>3.019246235021698</v>
      </c>
      <c r="F200" s="25">
        <f t="shared" si="21"/>
        <v>0.7539778527790155</v>
      </c>
      <c r="G200" s="26">
        <f t="shared" si="22"/>
        <v>0.9472007329093223</v>
      </c>
      <c r="H200" s="26">
        <f t="shared" si="23"/>
        <v>2.455156438467353</v>
      </c>
      <c r="I200" s="31">
        <f t="shared" si="24"/>
        <v>1</v>
      </c>
    </row>
    <row r="201" spans="1:9" ht="12.75">
      <c r="A201" s="21">
        <v>1.64</v>
      </c>
      <c r="B201" s="22">
        <f t="shared" si="17"/>
        <v>767.1215779313324</v>
      </c>
      <c r="C201" s="22">
        <f t="shared" si="18"/>
        <v>697.2410133804458</v>
      </c>
      <c r="D201" s="23">
        <f t="shared" si="19"/>
        <v>9.479860071533537E-08</v>
      </c>
      <c r="E201" s="24">
        <f t="shared" si="20"/>
        <v>2.9916733169963123</v>
      </c>
      <c r="F201" s="25">
        <f t="shared" si="21"/>
        <v>0.7582821916190969</v>
      </c>
      <c r="G201" s="26">
        <f t="shared" si="22"/>
        <v>0.9228329027098426</v>
      </c>
      <c r="H201" s="26">
        <f t="shared" si="23"/>
        <v>2.4393972859480364</v>
      </c>
      <c r="I201" s="31">
        <f t="shared" si="24"/>
        <v>1</v>
      </c>
    </row>
    <row r="202" spans="1:9" ht="12.75">
      <c r="A202" s="21">
        <v>1.65</v>
      </c>
      <c r="B202" s="22">
        <f t="shared" si="17"/>
        <v>774.148618646722</v>
      </c>
      <c r="C202" s="22">
        <f t="shared" si="18"/>
        <v>691.5356745394864</v>
      </c>
      <c r="D202" s="23">
        <f t="shared" si="19"/>
        <v>9.393810234209907E-08</v>
      </c>
      <c r="E202" s="24">
        <f t="shared" si="20"/>
        <v>2.9645175361819938</v>
      </c>
      <c r="F202" s="25">
        <f t="shared" si="21"/>
        <v>0.7625946903551026</v>
      </c>
      <c r="G202" s="26">
        <f t="shared" si="22"/>
        <v>0.8989520231239326</v>
      </c>
      <c r="H202" s="26">
        <f t="shared" si="23"/>
        <v>2.424141403834138</v>
      </c>
      <c r="I202" s="31">
        <f t="shared" si="24"/>
        <v>1</v>
      </c>
    </row>
    <row r="203" spans="1:9" ht="12.75">
      <c r="A203" s="21">
        <v>1.66</v>
      </c>
      <c r="B203" s="22">
        <f t="shared" si="17"/>
        <v>781.1969858192979</v>
      </c>
      <c r="C203" s="22">
        <f t="shared" si="18"/>
        <v>686.0066750682882</v>
      </c>
      <c r="D203" s="23">
        <f t="shared" si="19"/>
        <v>9.30905437252315E-08</v>
      </c>
      <c r="E203" s="24">
        <f t="shared" si="20"/>
        <v>2.9377701108029304</v>
      </c>
      <c r="F203" s="25">
        <f t="shared" si="21"/>
        <v>0.7669153335763956</v>
      </c>
      <c r="G203" s="26">
        <f t="shared" si="22"/>
        <v>0.8755350624268274</v>
      </c>
      <c r="H203" s="26">
        <f t="shared" si="23"/>
        <v>2.4093657295796187</v>
      </c>
      <c r="I203" s="31">
        <f t="shared" si="24"/>
        <v>1</v>
      </c>
    </row>
    <row r="204" spans="1:9" ht="12.75">
      <c r="A204" s="21">
        <v>1.67</v>
      </c>
      <c r="B204" s="22">
        <f t="shared" si="17"/>
        <v>788.2666151151232</v>
      </c>
      <c r="C204" s="22">
        <f t="shared" si="18"/>
        <v>680.6460844594085</v>
      </c>
      <c r="D204" s="23">
        <f t="shared" si="19"/>
        <v>9.225565407943813E-08</v>
      </c>
      <c r="E204" s="24">
        <f t="shared" si="20"/>
        <v>2.9114224953623107</v>
      </c>
      <c r="F204" s="25">
        <f t="shared" si="21"/>
        <v>0.771244105959324</v>
      </c>
      <c r="G204" s="26">
        <f t="shared" si="22"/>
        <v>0.8525603683210666</v>
      </c>
      <c r="H204" s="26">
        <f t="shared" si="23"/>
        <v>2.3950485802397146</v>
      </c>
      <c r="I204" s="31">
        <f t="shared" si="24"/>
        <v>1</v>
      </c>
    </row>
    <row r="205" spans="1:9" ht="12.75">
      <c r="A205" s="21">
        <v>1.68</v>
      </c>
      <c r="B205" s="22">
        <f t="shared" si="17"/>
        <v>795.3574427789875</v>
      </c>
      <c r="C205" s="22">
        <f t="shared" si="18"/>
        <v>675.4464392118466</v>
      </c>
      <c r="D205" s="23">
        <f t="shared" si="19"/>
        <v>9.143316986176523E-08</v>
      </c>
      <c r="E205" s="24">
        <f t="shared" si="20"/>
        <v>2.8854663729185694</v>
      </c>
      <c r="F205" s="25">
        <f t="shared" si="21"/>
        <v>0.7755809922664055</v>
      </c>
      <c r="G205" s="26">
        <f t="shared" si="22"/>
        <v>0.8300075664441168</v>
      </c>
      <c r="H205" s="26">
        <f t="shared" si="23"/>
        <v>2.381169550976928</v>
      </c>
      <c r="I205" s="31">
        <f t="shared" si="24"/>
        <v>1</v>
      </c>
    </row>
    <row r="206" spans="1:9" ht="12.75">
      <c r="A206" s="21">
        <v>1.69</v>
      </c>
      <c r="B206" s="22">
        <f t="shared" si="17"/>
        <v>802.4694056257831</v>
      </c>
      <c r="C206" s="22">
        <f t="shared" si="18"/>
        <v>670.4007089802494</v>
      </c>
      <c r="D206" s="23">
        <f t="shared" si="19"/>
        <v>9.06228345362527E-08</v>
      </c>
      <c r="E206" s="24">
        <f t="shared" si="20"/>
        <v>2.859893647658257</v>
      </c>
      <c r="F206" s="25">
        <f t="shared" si="21"/>
        <v>0.7799259773455216</v>
      </c>
      <c r="G206" s="26">
        <f t="shared" si="22"/>
        <v>0.8078574677028102</v>
      </c>
      <c r="H206" s="26">
        <f t="shared" si="23"/>
        <v>2.3677094223938533</v>
      </c>
      <c r="I206" s="31">
        <f t="shared" si="24"/>
        <v>1</v>
      </c>
    </row>
    <row r="207" spans="1:9" ht="12.75">
      <c r="A207" s="21">
        <v>1.7</v>
      </c>
      <c r="B207" s="22">
        <f t="shared" si="17"/>
        <v>809.602441032057</v>
      </c>
      <c r="C207" s="22">
        <f t="shared" si="18"/>
        <v>665.5022656258501</v>
      </c>
      <c r="D207" s="23">
        <f t="shared" si="19"/>
        <v>8.982439834757229E-08</v>
      </c>
      <c r="E207" s="24">
        <f t="shared" si="20"/>
        <v>2.8346964377524673</v>
      </c>
      <c r="F207" s="25">
        <f t="shared" si="21"/>
        <v>0.7842790461291251</v>
      </c>
      <c r="G207" s="26">
        <f t="shared" si="22"/>
        <v>0.7860919835518653</v>
      </c>
      <c r="H207" s="26">
        <f t="shared" si="23"/>
        <v>2.3546500758101154</v>
      </c>
      <c r="I207" s="31">
        <f t="shared" si="24"/>
        <v>1</v>
      </c>
    </row>
    <row r="208" spans="1:9" ht="12.75">
      <c r="A208" s="21">
        <v>1.71</v>
      </c>
      <c r="B208" s="22">
        <f t="shared" si="17"/>
        <v>816.7564869277406</v>
      </c>
      <c r="C208" s="22">
        <f t="shared" si="18"/>
        <v>660.7448548830436</v>
      </c>
      <c r="D208" s="23">
        <f t="shared" si="19"/>
        <v>8.90376181032575E-08</v>
      </c>
      <c r="E208" s="24">
        <f t="shared" si="20"/>
        <v>2.8098670684844076</v>
      </c>
      <c r="F208" s="25">
        <f t="shared" si="21"/>
        <v>0.788640183633455</v>
      </c>
      <c r="G208" s="26">
        <f t="shared" si="22"/>
        <v>0.7646940484332615</v>
      </c>
      <c r="H208" s="26">
        <f t="shared" si="23"/>
        <v>2.3419744157001716</v>
      </c>
      <c r="I208" s="31">
        <f t="shared" si="24"/>
        <v>1</v>
      </c>
    </row>
    <row r="209" spans="1:9" ht="12.75">
      <c r="A209" s="21">
        <v>1.72</v>
      </c>
      <c r="B209" s="22">
        <f t="shared" si="17"/>
        <v>823.9314817880465</v>
      </c>
      <c r="C209" s="22">
        <f t="shared" si="18"/>
        <v>656.1225703872967</v>
      </c>
      <c r="D209" s="23">
        <f t="shared" si="19"/>
        <v>8.826225696415116E-08</v>
      </c>
      <c r="E209" s="24">
        <f t="shared" si="20"/>
        <v>2.7853980656362984</v>
      </c>
      <c r="F209" s="25">
        <f t="shared" si="21"/>
        <v>0.793009374957764</v>
      </c>
      <c r="G209" s="26">
        <f t="shared" si="22"/>
        <v>0.7436475486802134</v>
      </c>
      <c r="H209" s="26">
        <f t="shared" si="23"/>
        <v>2.3296662985957415</v>
      </c>
      <c r="I209" s="31">
        <f t="shared" si="24"/>
        <v>1</v>
      </c>
    </row>
    <row r="210" spans="1:9" ht="12.75">
      <c r="A210" s="21">
        <v>1.73</v>
      </c>
      <c r="B210" s="22">
        <f t="shared" si="17"/>
        <v>831.1273646255308</v>
      </c>
      <c r="C210" s="22">
        <f t="shared" si="18"/>
        <v>651.6298298379573</v>
      </c>
      <c r="D210" s="23">
        <f t="shared" si="19"/>
        <v>8.7498084242715E-08</v>
      </c>
      <c r="E210" s="24">
        <f t="shared" si="20"/>
        <v>2.7612821491243875</v>
      </c>
      <c r="F210" s="25">
        <f t="shared" si="21"/>
        <v>0.7973866052835535</v>
      </c>
      <c r="G210" s="26">
        <f t="shared" si="22"/>
        <v>0.7229372572658351</v>
      </c>
      <c r="H210" s="26">
        <f t="shared" si="23"/>
        <v>2.317710467832942</v>
      </c>
      <c r="I210" s="31">
        <f t="shared" si="24"/>
        <v>1</v>
      </c>
    </row>
    <row r="211" spans="1:9" ht="12.75">
      <c r="A211" s="21">
        <v>1.74</v>
      </c>
      <c r="B211" s="22">
        <f t="shared" si="17"/>
        <v>838.3440749823175</v>
      </c>
      <c r="C211" s="22">
        <f t="shared" si="18"/>
        <v>647.2613530940044</v>
      </c>
      <c r="D211" s="23">
        <f t="shared" si="19"/>
        <v>8.67448752088625E-08</v>
      </c>
      <c r="E211" s="24">
        <f t="shared" si="20"/>
        <v>2.7375122268713836</v>
      </c>
      <c r="F211" s="25">
        <f t="shared" si="21"/>
        <v>0.8017718598738213</v>
      </c>
      <c r="G211" s="26">
        <f t="shared" si="22"/>
        <v>0.7025487738435707</v>
      </c>
      <c r="H211" s="26">
        <f t="shared" si="23"/>
        <v>2.3060924935912133</v>
      </c>
      <c r="I211" s="31">
        <f t="shared" si="24"/>
        <v>1</v>
      </c>
    </row>
    <row r="212" spans="1:9" ht="12.75">
      <c r="A212" s="21">
        <v>1.75</v>
      </c>
      <c r="B212" s="22">
        <f t="shared" si="17"/>
        <v>845.5815529224778</v>
      </c>
      <c r="C212" s="22">
        <f t="shared" si="18"/>
        <v>643.0121420223281</v>
      </c>
      <c r="D212" s="23">
        <f t="shared" si="19"/>
        <v>8.600241090299363E-08</v>
      </c>
      <c r="E212" s="24">
        <f t="shared" si="20"/>
        <v>2.714081388906169</v>
      </c>
      <c r="F212" s="25">
        <f t="shared" si="21"/>
        <v>0.8061651240723159</v>
      </c>
      <c r="G212" s="26">
        <f t="shared" si="22"/>
        <v>0.682468469585482</v>
      </c>
      <c r="H212" s="26">
        <f t="shared" si="23"/>
        <v>2.2947987177301137</v>
      </c>
      <c r="I212" s="31">
        <f t="shared" si="24"/>
        <v>1</v>
      </c>
    </row>
    <row r="213" spans="1:9" ht="12.75">
      <c r="A213" s="21">
        <v>1.76</v>
      </c>
      <c r="B213" s="22">
        <f t="shared" si="17"/>
        <v>852.8397390245634</v>
      </c>
      <c r="C213" s="22">
        <f t="shared" si="18"/>
        <v>638.877461937116</v>
      </c>
      <c r="D213" s="23">
        <f t="shared" si="19"/>
        <v>8.527047795592445E-08</v>
      </c>
      <c r="E213" s="24">
        <f t="shared" si="20"/>
        <v>2.6909829016811027</v>
      </c>
      <c r="F213" s="25">
        <f t="shared" si="21"/>
        <v>0.8105663833028018</v>
      </c>
      <c r="G213" s="26">
        <f t="shared" si="22"/>
        <v>0.6626834363764401</v>
      </c>
      <c r="H213" s="26">
        <f t="shared" si="23"/>
        <v>2.283816202982044</v>
      </c>
      <c r="I213" s="31">
        <f t="shared" si="24"/>
        <v>1</v>
      </c>
    </row>
    <row r="214" spans="1:9" ht="12.75">
      <c r="A214" s="21">
        <v>1.77</v>
      </c>
      <c r="B214" s="22">
        <f t="shared" si="17"/>
        <v>860.1185743742876</v>
      </c>
      <c r="C214" s="22">
        <f t="shared" si="18"/>
        <v>634.8528244856954</v>
      </c>
      <c r="D214" s="23">
        <f t="shared" si="19"/>
        <v>8.454886841542013E-08</v>
      </c>
      <c r="E214" s="24">
        <f t="shared" si="20"/>
        <v>2.668210202597713</v>
      </c>
      <c r="F214" s="25">
        <f t="shared" si="21"/>
        <v>0.8149756230683359</v>
      </c>
      <c r="G214" s="26">
        <f t="shared" si="22"/>
        <v>0.6431814399682041</v>
      </c>
      <c r="H214" s="26">
        <f t="shared" si="23"/>
        <v>2.273132686104876</v>
      </c>
      <c r="I214" s="31">
        <f t="shared" si="24"/>
        <v>1</v>
      </c>
    </row>
    <row r="215" spans="1:9" ht="12.75">
      <c r="A215" s="21">
        <v>1.78</v>
      </c>
      <c r="B215" s="22">
        <f t="shared" si="17"/>
        <v>867.4180005573521</v>
      </c>
      <c r="C215" s="22">
        <f t="shared" si="18"/>
        <v>630.9339718510141</v>
      </c>
      <c r="D215" s="23">
        <f t="shared" si="19"/>
        <v>8.383737957905353E-08</v>
      </c>
      <c r="E215" s="24">
        <f t="shared" si="20"/>
        <v>2.645756894732016</v>
      </c>
      <c r="F215" s="25">
        <f t="shared" si="21"/>
        <v>0.8193928289505484</v>
      </c>
      <c r="G215" s="26">
        <f t="shared" si="22"/>
        <v>0.6239508767379988</v>
      </c>
      <c r="H215" s="26">
        <f t="shared" si="23"/>
        <v>2.2627365346390955</v>
      </c>
      <c r="I215" s="31">
        <f t="shared" si="24"/>
        <v>1</v>
      </c>
    </row>
    <row r="216" spans="1:9" ht="12.75">
      <c r="A216" s="21">
        <v>1.79</v>
      </c>
      <c r="B216" s="22">
        <f t="shared" si="17"/>
        <v>874.7379596524144</v>
      </c>
      <c r="C216" s="22">
        <f t="shared" si="18"/>
        <v>627.116862154095</v>
      </c>
      <c r="D216" s="23">
        <f t="shared" si="19"/>
        <v>8.313581383312462E-08</v>
      </c>
      <c r="E216" s="24">
        <f t="shared" si="20"/>
        <v>2.6236167417511016</v>
      </c>
      <c r="F216" s="25">
        <f t="shared" si="21"/>
        <v>0.8238179866089385</v>
      </c>
      <c r="G216" s="26">
        <f t="shared" si="22"/>
        <v>0.6049807337321593</v>
      </c>
      <c r="H216" s="26">
        <f t="shared" si="23"/>
        <v>2.252616706950036</v>
      </c>
      <c r="I216" s="31">
        <f t="shared" si="24"/>
        <v>1</v>
      </c>
    </row>
    <row r="217" spans="1:9" ht="12.75">
      <c r="A217" s="21">
        <v>1.8</v>
      </c>
      <c r="B217" s="22">
        <f t="shared" si="17"/>
        <v>882.0783942241927</v>
      </c>
      <c r="C217" s="22">
        <f t="shared" si="18"/>
        <v>623.3976559514583</v>
      </c>
      <c r="D217" s="23">
        <f t="shared" si="19"/>
        <v>8.244397849738859E-08</v>
      </c>
      <c r="E217" s="24">
        <f t="shared" si="20"/>
        <v>2.6017836630130327</v>
      </c>
      <c r="F217" s="25">
        <f t="shared" si="21"/>
        <v>0.8282510817801727</v>
      </c>
      <c r="G217" s="26">
        <f t="shared" si="22"/>
        <v>0.5862605517074001</v>
      </c>
      <c r="H217" s="26">
        <f t="shared" si="23"/>
        <v>2.2427627152677454</v>
      </c>
      <c r="I217" s="31">
        <f t="shared" si="24"/>
        <v>1</v>
      </c>
    </row>
    <row r="218" spans="1:9" ht="12.75">
      <c r="A218" s="21">
        <v>1.81</v>
      </c>
      <c r="B218" s="22">
        <f t="shared" si="17"/>
        <v>889.4392473167069</v>
      </c>
      <c r="C218" s="22">
        <f t="shared" si="18"/>
        <v>619.7727037328823</v>
      </c>
      <c r="D218" s="23">
        <f t="shared" si="19"/>
        <v>8.176168567535215E-08</v>
      </c>
      <c r="E218" s="24">
        <f t="shared" si="20"/>
        <v>2.580251728842465</v>
      </c>
      <c r="F218" s="25">
        <f t="shared" si="21"/>
        <v>0.8326921002773986</v>
      </c>
      <c r="G218" s="26">
        <f t="shared" si="22"/>
        <v>0.5677803909106031</v>
      </c>
      <c r="H218" s="26">
        <f t="shared" si="23"/>
        <v>2.2331645914654</v>
      </c>
      <c r="I218" s="31">
        <f t="shared" si="24"/>
        <v>1</v>
      </c>
    </row>
    <row r="219" spans="1:9" ht="12.75">
      <c r="A219" s="21">
        <v>1.82</v>
      </c>
      <c r="B219" s="22">
        <f t="shared" si="17"/>
        <v>896.8204624466472</v>
      </c>
      <c r="C219" s="22">
        <f t="shared" si="18"/>
        <v>616.2385343341042</v>
      </c>
      <c r="D219" s="23">
        <f t="shared" si="19"/>
        <v>8.10887521099093E-08</v>
      </c>
      <c r="E219" s="24">
        <f t="shared" si="20"/>
        <v>2.559015155974772</v>
      </c>
      <c r="F219" s="25">
        <f t="shared" si="21"/>
        <v>0.8371410279895614</v>
      </c>
      <c r="G219" s="26">
        <f t="shared" si="22"/>
        <v>0.5495307993633525</v>
      </c>
      <c r="H219" s="26">
        <f t="shared" si="23"/>
        <v>2.223812855342475</v>
      </c>
      <c r="I219" s="31">
        <f t="shared" si="24"/>
        <v>1</v>
      </c>
    </row>
    <row r="220" spans="1:9" ht="12.75">
      <c r="A220" s="21">
        <v>1.83</v>
      </c>
      <c r="B220" s="22">
        <f t="shared" si="17"/>
        <v>904.2219835968741</v>
      </c>
      <c r="C220" s="22">
        <f t="shared" si="18"/>
        <v>612.7918441872923</v>
      </c>
      <c r="D220" s="23">
        <f t="shared" si="19"/>
        <v>8.042499904409733E-08</v>
      </c>
      <c r="E220" s="24">
        <f t="shared" si="20"/>
        <v>2.5380683031617544</v>
      </c>
      <c r="F220" s="25">
        <f t="shared" si="21"/>
        <v>0.8415978508807324</v>
      </c>
      <c r="G220" s="26">
        <f t="shared" si="22"/>
        <v>0.5315027834399343</v>
      </c>
      <c r="H220" s="26">
        <f t="shared" si="23"/>
        <v>2.214698485201399</v>
      </c>
      <c r="I220" s="31">
        <f t="shared" si="24"/>
        <v>1</v>
      </c>
    </row>
    <row r="221" spans="1:9" ht="12.75">
      <c r="A221" s="21">
        <v>1.84</v>
      </c>
      <c r="B221" s="22">
        <f t="shared" si="17"/>
        <v>911.6437552100401</v>
      </c>
      <c r="C221" s="22">
        <f t="shared" si="18"/>
        <v>609.4294873394721</v>
      </c>
      <c r="D221" s="23">
        <f t="shared" si="19"/>
        <v>7.977025208676546E-08</v>
      </c>
      <c r="E221" s="24">
        <f t="shared" si="20"/>
        <v>2.517405666932384</v>
      </c>
      <c r="F221" s="25">
        <f t="shared" si="21"/>
        <v>0.846062554989445</v>
      </c>
      <c r="G221" s="26">
        <f t="shared" si="22"/>
        <v>0.5136877805476648</v>
      </c>
      <c r="H221" s="26">
        <f t="shared" si="23"/>
        <v>2.205812890526555</v>
      </c>
      <c r="I221" s="31">
        <f t="shared" si="24"/>
        <v>1</v>
      </c>
    </row>
    <row r="222" spans="1:9" ht="12.75">
      <c r="A222" s="21">
        <v>1.85</v>
      </c>
      <c r="B222" s="22">
        <f t="shared" si="17"/>
        <v>919.0857221823336</v>
      </c>
      <c r="C222" s="22">
        <f t="shared" si="18"/>
        <v>606.1484661756605</v>
      </c>
      <c r="D222" s="23">
        <f t="shared" si="19"/>
        <v>7.912434108295653E-08</v>
      </c>
      <c r="E222" s="24">
        <f t="shared" si="20"/>
        <v>2.4970218775022848</v>
      </c>
      <c r="F222" s="25">
        <f t="shared" si="21"/>
        <v>0.8505351264280375</v>
      </c>
      <c r="G222" s="26">
        <f t="shared" si="22"/>
        <v>0.4960776337364027</v>
      </c>
      <c r="H222" s="26">
        <f t="shared" si="23"/>
        <v>2.197147886592478</v>
      </c>
      <c r="I222" s="31">
        <f t="shared" si="24"/>
        <v>1</v>
      </c>
    </row>
    <row r="223" spans="1:9" ht="12.75">
      <c r="A223" s="21">
        <v>1.86</v>
      </c>
      <c r="B223" s="22">
        <f t="shared" si="17"/>
        <v>926.5478298573425</v>
      </c>
      <c r="C223" s="22">
        <f t="shared" si="18"/>
        <v>602.9459227893421</v>
      </c>
      <c r="D223" s="23">
        <f t="shared" si="19"/>
        <v>7.848709998881241E-08</v>
      </c>
      <c r="E223" s="24">
        <f t="shared" si="20"/>
        <v>2.476911694825969</v>
      </c>
      <c r="F223" s="25">
        <f t="shared" si="21"/>
        <v>0.8550155513820062</v>
      </c>
      <c r="G223" s="26">
        <f t="shared" si="22"/>
        <v>0.47866456808017827</v>
      </c>
      <c r="H223" s="26">
        <f t="shared" si="23"/>
        <v>2.188695670844191</v>
      </c>
      <c r="I223" s="31">
        <f t="shared" si="24"/>
        <v>1</v>
      </c>
    </row>
    <row r="224" spans="1:9" ht="12.75">
      <c r="A224" s="21">
        <v>1.87</v>
      </c>
      <c r="B224" s="22">
        <f t="shared" si="17"/>
        <v>934.0300240200323</v>
      </c>
      <c r="C224" s="22">
        <f t="shared" si="18"/>
        <v>599.819130948203</v>
      </c>
      <c r="D224" s="23">
        <f t="shared" si="19"/>
        <v>7.785836675082161E-08</v>
      </c>
      <c r="E224" s="24">
        <f t="shared" si="20"/>
        <v>2.4570700047861127</v>
      </c>
      <c r="F224" s="25">
        <f t="shared" si="21"/>
        <v>0.8595038161093645</v>
      </c>
      <c r="G224" s="26">
        <f t="shared" si="22"/>
        <v>0.4614411686883655</v>
      </c>
      <c r="H224" s="26">
        <f t="shared" si="23"/>
        <v>2.1804488009070946</v>
      </c>
      <c r="I224" s="31">
        <f t="shared" si="24"/>
        <v>1</v>
      </c>
    </row>
    <row r="225" spans="1:9" ht="12.75">
      <c r="A225" s="21">
        <v>1.88</v>
      </c>
      <c r="B225" s="22">
        <f t="shared" si="17"/>
        <v>941.5322508908368</v>
      </c>
      <c r="C225" s="22">
        <f t="shared" si="18"/>
        <v>596.7654886077657</v>
      </c>
      <c r="D225" s="23">
        <f t="shared" si="19"/>
        <v>7.723798318923644E-08</v>
      </c>
      <c r="E225" s="24">
        <f t="shared" si="20"/>
        <v>2.437491815514409</v>
      </c>
      <c r="F225" s="25">
        <f t="shared" si="21"/>
        <v>0.8639999069400119</v>
      </c>
      <c r="G225" s="26">
        <f t="shared" si="22"/>
        <v>0.44440036021673224</v>
      </c>
      <c r="H225" s="26">
        <f t="shared" si="23"/>
        <v>2.1724001740967562</v>
      </c>
      <c r="I225" s="31">
        <f t="shared" si="24"/>
        <v>1</v>
      </c>
    </row>
    <row r="226" spans="1:9" ht="12.75">
      <c r="A226" s="21">
        <v>1.89</v>
      </c>
      <c r="B226" s="22">
        <f t="shared" si="17"/>
        <v>949.0544571198606</v>
      </c>
      <c r="C226" s="22">
        <f t="shared" si="18"/>
        <v>593.7825109298306</v>
      </c>
      <c r="D226" s="23">
        <f t="shared" si="19"/>
        <v>7.66257948854941E-08</v>
      </c>
      <c r="E226" s="24">
        <f t="shared" si="20"/>
        <v>2.418172253838781</v>
      </c>
      <c r="F226" s="25">
        <f t="shared" si="21"/>
        <v>0.8685038102751078</v>
      </c>
      <c r="G226" s="26">
        <f t="shared" si="22"/>
        <v>0.42753538776040406</v>
      </c>
      <c r="H226" s="26">
        <f t="shared" si="23"/>
        <v>2.16454300831062</v>
      </c>
      <c r="I226" s="31">
        <f t="shared" si="24"/>
        <v>1</v>
      </c>
    </row>
    <row r="227" spans="1:9" ht="12.75">
      <c r="A227" s="21">
        <v>1.9</v>
      </c>
      <c r="B227" s="22">
        <f t="shared" si="17"/>
        <v>956.5965897811858</v>
      </c>
      <c r="C227" s="22">
        <f t="shared" si="18"/>
        <v>590.8678237664578</v>
      </c>
      <c r="D227" s="23">
        <f t="shared" si="19"/>
        <v>7.602165107348439E-08</v>
      </c>
      <c r="E227" s="24">
        <f t="shared" si="20"/>
        <v>2.3991065618519842</v>
      </c>
      <c r="F227" s="25">
        <f t="shared" si="21"/>
        <v>0.8730155125864559</v>
      </c>
      <c r="G227" s="26">
        <f t="shared" si="22"/>
        <v>0.4108397990212299</v>
      </c>
      <c r="H227" s="26">
        <f t="shared" si="23"/>
        <v>2.156870824194142</v>
      </c>
      <c r="I227" s="31">
        <f t="shared" si="24"/>
        <v>1</v>
      </c>
    </row>
    <row r="228" spans="1:9" ht="12.75">
      <c r="A228" s="21">
        <v>1.91</v>
      </c>
      <c r="B228" s="22">
        <f t="shared" si="17"/>
        <v>964.1585963672883</v>
      </c>
      <c r="C228" s="22">
        <f t="shared" si="18"/>
        <v>588.0191575736774</v>
      </c>
      <c r="D228" s="23">
        <f t="shared" si="19"/>
        <v>7.542540453451242E-08</v>
      </c>
      <c r="E228" s="24">
        <f t="shared" si="20"/>
        <v>2.3802900935968228</v>
      </c>
      <c r="F228" s="25">
        <f t="shared" si="21"/>
        <v>0.8775350004158939</v>
      </c>
      <c r="G228" s="26">
        <f t="shared" si="22"/>
        <v>0.39430742765151205</v>
      </c>
      <c r="H228" s="26">
        <f t="shared" si="23"/>
        <v>2.1493774284833</v>
      </c>
      <c r="I228" s="31">
        <f t="shared" si="24"/>
        <v>1</v>
      </c>
    </row>
    <row r="229" spans="1:9" ht="12.75">
      <c r="A229" s="21">
        <v>1.92</v>
      </c>
      <c r="B229" s="22">
        <f t="shared" si="17"/>
        <v>971.7404247835532</v>
      </c>
      <c r="C229" s="22">
        <f t="shared" si="18"/>
        <v>585.2343417222243</v>
      </c>
      <c r="D229" s="23">
        <f t="shared" si="19"/>
        <v>7.48369114958129E-08</v>
      </c>
      <c r="E229" s="24">
        <f t="shared" si="20"/>
        <v>2.361718311863439</v>
      </c>
      <c r="F229" s="25">
        <f t="shared" si="21"/>
        <v>0.8820622603746919</v>
      </c>
      <c r="G229" s="26">
        <f t="shared" si="22"/>
        <v>0.3779323776845743</v>
      </c>
      <c r="H229" s="26">
        <f t="shared" si="23"/>
        <v>2.142056898433958</v>
      </c>
      <c r="I229" s="31">
        <f t="shared" si="24"/>
        <v>1</v>
      </c>
    </row>
    <row r="230" spans="1:9" ht="12.75">
      <c r="A230" s="21">
        <v>1.93</v>
      </c>
      <c r="B230" s="22">
        <f aca="true" t="shared" si="25" ref="B230:B293">(2*PI()*SQRT((A230*$M$3)^3/$M$4))/($M$2)</f>
        <v>979.3420233428908</v>
      </c>
      <c r="C230" s="22">
        <f aca="true" t="shared" si="26" ref="C230:C293">1/ABS(1/$B$10-1/B230)</f>
        <v>582.5112991754181</v>
      </c>
      <c r="D230" s="23">
        <f aca="true" t="shared" si="27" ref="D230:D293">2*PI()/(B230*$M$2)</f>
        <v>7.425603153247789E-08</v>
      </c>
      <c r="E230" s="24">
        <f aca="true" t="shared" si="28" ref="E230:E293">D230*$M$7</f>
        <v>2.3433867850943306</v>
      </c>
      <c r="F230" s="25">
        <f aca="true" t="shared" si="29" ref="F230:F293">((PI()*SQRT(((A230*$M$3+$A$10*$M$3)/2)^3/$M$4))/($M$2))/$M$6</f>
        <v>0.8865972791429564</v>
      </c>
      <c r="G230" s="26">
        <f aca="true" t="shared" si="30" ref="G230:G293">((I230+1)*2*PI()-2*$D$10*F230)/($D$10-E230)</f>
        <v>0.3617090089703555</v>
      </c>
      <c r="H230" s="26">
        <f aca="true" t="shared" si="31" ref="H230:H293">2*F230+G230</f>
        <v>2.134903567256268</v>
      </c>
      <c r="I230" s="31">
        <f aca="true" t="shared" si="32" ref="I230:I293">LOOKUP(A230,$M$38:$M$88,$L$38:$L$88)</f>
        <v>1</v>
      </c>
    </row>
    <row r="231" spans="1:9" ht="12.75">
      <c r="A231" s="21">
        <v>1.94</v>
      </c>
      <c r="B231" s="22">
        <f t="shared" si="25"/>
        <v>986.9633407604509</v>
      </c>
      <c r="C231" s="22">
        <f t="shared" si="26"/>
        <v>579.8480415068401</v>
      </c>
      <c r="D231" s="23">
        <f t="shared" si="27"/>
        <v>7.368262747266618E-08</v>
      </c>
      <c r="E231" s="24">
        <f t="shared" si="28"/>
        <v>2.325291184392932</v>
      </c>
      <c r="F231" s="25">
        <f t="shared" si="29"/>
        <v>0.8911400434690436</v>
      </c>
      <c r="G231" s="26">
        <f t="shared" si="30"/>
        <v>0.34563192354116573</v>
      </c>
      <c r="H231" s="26">
        <f t="shared" si="31"/>
        <v>2.127912010479253</v>
      </c>
      <c r="I231" s="31">
        <f t="shared" si="32"/>
        <v>1</v>
      </c>
    </row>
    <row r="232" spans="1:9" ht="12.75">
      <c r="A232" s="21">
        <v>1.95</v>
      </c>
      <c r="B232" s="22">
        <f t="shared" si="25"/>
        <v>994.604326148434</v>
      </c>
      <c r="C232" s="22">
        <f t="shared" si="26"/>
        <v>577.242664232768</v>
      </c>
      <c r="D232" s="23">
        <f t="shared" si="27"/>
        <v>7.311656530596813E-08</v>
      </c>
      <c r="E232" s="24">
        <f t="shared" si="28"/>
        <v>2.307427280631769</v>
      </c>
      <c r="F232" s="25">
        <f t="shared" si="29"/>
        <v>0.8956905401689782</v>
      </c>
      <c r="G232" s="26">
        <f t="shared" si="30"/>
        <v>0.3296959528390621</v>
      </c>
      <c r="H232" s="26">
        <f t="shared" si="31"/>
        <v>2.1210770331770186</v>
      </c>
      <c r="I232" s="31">
        <f t="shared" si="32"/>
        <v>1</v>
      </c>
    </row>
    <row r="233" spans="1:9" ht="12.75">
      <c r="A233" s="21">
        <v>1.96</v>
      </c>
      <c r="B233" s="22">
        <f t="shared" si="25"/>
        <v>1002.2649290109918</v>
      </c>
      <c r="C233" s="22">
        <f t="shared" si="26"/>
        <v>574.6933424364183</v>
      </c>
      <c r="D233" s="23">
        <f t="shared" si="27"/>
        <v>7.255771409480583E-08</v>
      </c>
      <c r="E233" s="24">
        <f t="shared" si="28"/>
        <v>2.2897909416564106</v>
      </c>
      <c r="F233" s="25">
        <f t="shared" si="29"/>
        <v>0.900248756125879</v>
      </c>
      <c r="G233" s="26">
        <f t="shared" si="30"/>
        <v>0.31389614574199654</v>
      </c>
      <c r="H233" s="26">
        <f t="shared" si="31"/>
        <v>2.1143936579937543</v>
      </c>
      <c r="I233" s="31">
        <f t="shared" si="32"/>
        <v>1</v>
      </c>
    </row>
    <row r="234" spans="1:9" ht="12.75">
      <c r="A234" s="21">
        <v>1.97</v>
      </c>
      <c r="B234" s="22">
        <f t="shared" si="25"/>
        <v>1009.9450992392233</v>
      </c>
      <c r="C234" s="22">
        <f t="shared" si="26"/>
        <v>572.1983266629314</v>
      </c>
      <c r="D234" s="23">
        <f t="shared" si="27"/>
        <v>7.20059458887526E-08</v>
      </c>
      <c r="E234" s="24">
        <f t="shared" si="28"/>
        <v>2.272378129581545</v>
      </c>
      <c r="F234" s="25">
        <f t="shared" si="29"/>
        <v>0.9048146782893922</v>
      </c>
      <c r="G234" s="26">
        <f t="shared" si="30"/>
        <v>0.29822775733109086</v>
      </c>
      <c r="H234" s="26">
        <f t="shared" si="31"/>
        <v>2.1078571139098754</v>
      </c>
      <c r="I234" s="31">
        <f t="shared" si="32"/>
        <v>1</v>
      </c>
    </row>
    <row r="235" spans="1:9" ht="12.75">
      <c r="A235" s="21">
        <v>1.98</v>
      </c>
      <c r="B235" s="22">
        <f t="shared" si="25"/>
        <v>1017.6447871062577</v>
      </c>
      <c r="C235" s="22">
        <f t="shared" si="26"/>
        <v>569.7559390657622</v>
      </c>
      <c r="D235" s="23">
        <f t="shared" si="27"/>
        <v>7.146113564166188E-08</v>
      </c>
      <c r="E235" s="24">
        <f t="shared" si="28"/>
        <v>2.2551848981757163</v>
      </c>
      <c r="F235" s="25">
        <f t="shared" si="29"/>
        <v>0.9093882936751307</v>
      </c>
      <c r="G235" s="26">
        <f t="shared" si="30"/>
        <v>0.28268623834608103</v>
      </c>
      <c r="H235" s="26">
        <f t="shared" si="31"/>
        <v>2.1014628256963426</v>
      </c>
      <c r="I235" s="31">
        <f t="shared" si="32"/>
        <v>1</v>
      </c>
    </row>
    <row r="236" spans="1:9" ht="12.75">
      <c r="A236" s="21">
        <v>1.99</v>
      </c>
      <c r="B236" s="22">
        <f t="shared" si="25"/>
        <v>1025.3639432624232</v>
      </c>
      <c r="C236" s="22">
        <f t="shared" si="26"/>
        <v>567.3645697866964</v>
      </c>
      <c r="D236" s="23">
        <f t="shared" si="27"/>
        <v>7.092316113149936E-08</v>
      </c>
      <c r="E236" s="24">
        <f t="shared" si="28"/>
        <v>2.238207390331373</v>
      </c>
      <c r="F236" s="25">
        <f t="shared" si="29"/>
        <v>0.9139695893641204</v>
      </c>
      <c r="G236" s="26">
        <f t="shared" si="30"/>
        <v>0.26726722528026525</v>
      </c>
      <c r="H236" s="26">
        <f t="shared" si="31"/>
        <v>2.095206404008506</v>
      </c>
      <c r="I236" s="31">
        <f t="shared" si="32"/>
        <v>1</v>
      </c>
    </row>
    <row r="237" spans="1:9" ht="12.75">
      <c r="A237" s="21">
        <v>2</v>
      </c>
      <c r="B237" s="22">
        <f t="shared" si="25"/>
        <v>1033.1025187305045</v>
      </c>
      <c r="C237" s="22">
        <f t="shared" si="26"/>
        <v>565.0226735531372</v>
      </c>
      <c r="D237" s="23">
        <f t="shared" si="27"/>
        <v>7.03919028827774E-08</v>
      </c>
      <c r="E237" s="24">
        <f t="shared" si="28"/>
        <v>2.2214418356170347</v>
      </c>
      <c r="F237" s="25">
        <f t="shared" si="29"/>
        <v>0.9185585525022529</v>
      </c>
      <c r="G237" s="26">
        <f t="shared" si="30"/>
        <v>0.25196653107017924</v>
      </c>
      <c r="H237" s="26">
        <f t="shared" si="31"/>
        <v>2.089083636074685</v>
      </c>
      <c r="I237" s="31">
        <f t="shared" si="32"/>
        <v>1</v>
      </c>
    </row>
    <row r="238" spans="1:9" ht="12.75">
      <c r="A238" s="21">
        <f aca="true" t="shared" si="33" ref="A238:A301">A237+(($F$10-2)/400)</f>
        <v>2.01</v>
      </c>
      <c r="B238" s="22">
        <f t="shared" si="25"/>
        <v>1040.860464901078</v>
      </c>
      <c r="C238" s="22">
        <f t="shared" si="26"/>
        <v>562.7287664776029</v>
      </c>
      <c r="D238" s="23">
        <f t="shared" si="27"/>
        <v>6.986724409149482E-08</v>
      </c>
      <c r="E238" s="24">
        <f t="shared" si="28"/>
        <v>2.204884547908528</v>
      </c>
      <c r="F238" s="25">
        <f t="shared" si="29"/>
        <v>0.923155170299744</v>
      </c>
      <c r="G238" s="26">
        <f t="shared" si="30"/>
        <v>0.23678013633877518</v>
      </c>
      <c r="H238" s="26">
        <f t="shared" si="31"/>
        <v>2.0830904769382634</v>
      </c>
      <c r="I238" s="31">
        <f t="shared" si="32"/>
        <v>1</v>
      </c>
    </row>
    <row r="239" spans="1:9" ht="12.75">
      <c r="A239" s="21">
        <f t="shared" si="33"/>
        <v>2.0199999999999996</v>
      </c>
      <c r="B239" s="22">
        <f t="shared" si="25"/>
        <v>1048.6377335279362</v>
      </c>
      <c r="C239" s="22">
        <f t="shared" si="26"/>
        <v>560.4814230455537</v>
      </c>
      <c r="D239" s="23">
        <f t="shared" si="27"/>
        <v>6.934907055248842E-08</v>
      </c>
      <c r="E239" s="24">
        <f t="shared" si="28"/>
        <v>2.188531923096333</v>
      </c>
      <c r="F239" s="25">
        <f t="shared" si="29"/>
        <v>0.9277594300305992</v>
      </c>
      <c r="G239" s="26">
        <f t="shared" si="30"/>
        <v>0.2217041811540984</v>
      </c>
      <c r="H239" s="26">
        <f t="shared" si="31"/>
        <v>2.077223041215297</v>
      </c>
      <c r="I239" s="31">
        <f t="shared" si="32"/>
        <v>1</v>
      </c>
    </row>
    <row r="240" spans="1:9" ht="12.75">
      <c r="A240" s="21">
        <f t="shared" si="33"/>
        <v>2.0299999999999994</v>
      </c>
      <c r="B240" s="22">
        <f t="shared" si="25"/>
        <v>1056.434276723582</v>
      </c>
      <c r="C240" s="22">
        <f t="shared" si="26"/>
        <v>558.279273278752</v>
      </c>
      <c r="D240" s="23">
        <f t="shared" si="27"/>
        <v>6.883727058910855E-08</v>
      </c>
      <c r="E240" s="24">
        <f t="shared" si="28"/>
        <v>2.172380436866267</v>
      </c>
      <c r="F240" s="25">
        <f t="shared" si="29"/>
        <v>0.9323713190320856</v>
      </c>
      <c r="G240" s="26">
        <f t="shared" si="30"/>
        <v>0.20673495726842817</v>
      </c>
      <c r="H240" s="26">
        <f t="shared" si="31"/>
        <v>2.0714775953325995</v>
      </c>
      <c r="I240" s="31">
        <f t="shared" si="32"/>
        <v>1</v>
      </c>
    </row>
    <row r="241" spans="1:9" ht="12.75">
      <c r="A241" s="21">
        <f t="shared" si="33"/>
        <v>2.039999999999999</v>
      </c>
      <c r="B241" s="22">
        <f t="shared" si="25"/>
        <v>1064.2500469548083</v>
      </c>
      <c r="C241" s="22">
        <f t="shared" si="26"/>
        <v>556.1210000623349</v>
      </c>
      <c r="D241" s="23">
        <f t="shared" si="27"/>
        <v>6.833173498513215E-08</v>
      </c>
      <c r="E241" s="24">
        <f t="shared" si="28"/>
        <v>2.1564266425507865</v>
      </c>
      <c r="F241" s="25">
        <f t="shared" si="29"/>
        <v>0.9369908247042098</v>
      </c>
      <c r="G241" s="26">
        <f t="shared" si="30"/>
        <v>0.19186890080552993</v>
      </c>
      <c r="H241" s="26">
        <f t="shared" si="31"/>
        <v>2.0658505502139497</v>
      </c>
      <c r="I241" s="31">
        <f t="shared" si="32"/>
        <v>1</v>
      </c>
    </row>
    <row r="242" spans="1:9" ht="12.75">
      <c r="A242" s="21">
        <f t="shared" si="33"/>
        <v>2.049999999999999</v>
      </c>
      <c r="B242" s="22">
        <f t="shared" si="25"/>
        <v>1072.0849970383501</v>
      </c>
      <c r="C242" s="22">
        <f t="shared" si="26"/>
        <v>554.0053366246863</v>
      </c>
      <c r="D242" s="23">
        <f t="shared" si="27"/>
        <v>6.783235691883208E-08</v>
      </c>
      <c r="E242" s="24">
        <f t="shared" si="28"/>
        <v>2.140667169048332</v>
      </c>
      <c r="F242" s="25">
        <f t="shared" si="29"/>
        <v>0.9416179345091995</v>
      </c>
      <c r="G242" s="26">
        <f t="shared" si="30"/>
        <v>0.17710258536614357</v>
      </c>
      <c r="H242" s="26">
        <f t="shared" si="31"/>
        <v>2.0603384543845427</v>
      </c>
      <c r="I242" s="31">
        <f t="shared" si="32"/>
        <v>1</v>
      </c>
    </row>
    <row r="243" spans="1:9" ht="12.75">
      <c r="A243" s="21">
        <f t="shared" si="33"/>
        <v>2.0599999999999987</v>
      </c>
      <c r="B243" s="22">
        <f t="shared" si="25"/>
        <v>1079.939080136612</v>
      </c>
      <c r="C243" s="22">
        <f t="shared" si="26"/>
        <v>551.9310641600141</v>
      </c>
      <c r="D243" s="23">
        <f t="shared" si="27"/>
        <v>6.733903189912443E-08</v>
      </c>
      <c r="E243" s="24">
        <f t="shared" si="28"/>
        <v>2.12509871880825</v>
      </c>
      <c r="F243" s="25">
        <f t="shared" si="29"/>
        <v>0.9462526359709961</v>
      </c>
      <c r="G243" s="26">
        <f t="shared" si="30"/>
        <v>0.16243271552406233</v>
      </c>
      <c r="H243" s="26">
        <f t="shared" si="31"/>
        <v>2.0549379874660545</v>
      </c>
      <c r="I243" s="31">
        <f t="shared" si="32"/>
        <v>1</v>
      </c>
    </row>
    <row r="244" spans="1:9" ht="12.75">
      <c r="A244" s="21">
        <f t="shared" si="33"/>
        <v>2.0699999999999985</v>
      </c>
      <c r="B244" s="22">
        <f t="shared" si="25"/>
        <v>1087.8122497534664</v>
      </c>
      <c r="C244" s="22">
        <f t="shared" si="26"/>
        <v>549.8970095842992</v>
      </c>
      <c r="D244" s="23">
        <f t="shared" si="27"/>
        <v>6.685165770371825E-08</v>
      </c>
      <c r="E244" s="24">
        <f t="shared" si="28"/>
        <v>2.1097180658789148</v>
      </c>
      <c r="F244" s="25">
        <f t="shared" si="29"/>
        <v>0.9508949166747467</v>
      </c>
      <c r="G244" s="26">
        <f t="shared" si="30"/>
        <v>0.14785612068727036</v>
      </c>
      <c r="H244" s="26">
        <f t="shared" si="31"/>
        <v>2.0496459540367638</v>
      </c>
      <c r="I244" s="31">
        <f t="shared" si="32"/>
        <v>1</v>
      </c>
    </row>
    <row r="245" spans="1:9" ht="12.75">
      <c r="A245" s="21">
        <f t="shared" si="33"/>
        <v>2.0799999999999983</v>
      </c>
      <c r="B245" s="22">
        <f t="shared" si="25"/>
        <v>1095.7044597301276</v>
      </c>
      <c r="C245" s="22">
        <f t="shared" si="26"/>
        <v>547.9020434159648</v>
      </c>
      <c r="D245" s="23">
        <f t="shared" si="27"/>
        <v>6.637013431919576E-08</v>
      </c>
      <c r="E245" s="24">
        <f t="shared" si="28"/>
        <v>2.0945220540167626</v>
      </c>
      <c r="F245" s="25">
        <f t="shared" si="29"/>
        <v>0.9555447642663091</v>
      </c>
      <c r="G245" s="26">
        <f t="shared" si="30"/>
        <v>0.13336974930043333</v>
      </c>
      <c r="H245" s="26">
        <f t="shared" si="31"/>
        <v>2.0444592778330515</v>
      </c>
      <c r="I245" s="31">
        <f t="shared" si="32"/>
        <v>1</v>
      </c>
    </row>
    <row r="246" spans="1:9" ht="12.75">
      <c r="A246" s="21">
        <f t="shared" si="33"/>
        <v>2.089999999999998</v>
      </c>
      <c r="B246" s="22">
        <f t="shared" si="25"/>
        <v>1103.6156642410888</v>
      </c>
      <c r="C246" s="22">
        <f t="shared" si="26"/>
        <v>545.9450777732613</v>
      </c>
      <c r="D246" s="23">
        <f t="shared" si="27"/>
        <v>6.58943638829541E-08</v>
      </c>
      <c r="E246" s="24">
        <f t="shared" si="28"/>
        <v>2.0795075948540793</v>
      </c>
      <c r="F246" s="25">
        <f t="shared" si="29"/>
        <v>0.9602021664517549</v>
      </c>
      <c r="G246" s="26">
        <f t="shared" si="30"/>
        <v>0.11897066336685382</v>
      </c>
      <c r="H246" s="26">
        <f t="shared" si="31"/>
        <v>2.0393749962703636</v>
      </c>
      <c r="I246" s="31">
        <f t="shared" si="32"/>
        <v>1</v>
      </c>
    </row>
    <row r="247" spans="1:9" ht="12.75">
      <c r="A247" s="21">
        <f t="shared" si="33"/>
        <v>2.099999999999998</v>
      </c>
      <c r="B247" s="22">
        <f t="shared" si="25"/>
        <v>1111.5458177901332</v>
      </c>
      <c r="C247" s="22">
        <f t="shared" si="26"/>
        <v>544.0250644809325</v>
      </c>
      <c r="D247" s="23">
        <f t="shared" si="27"/>
        <v>6.542425062694157E-08</v>
      </c>
      <c r="E247" s="24">
        <f t="shared" si="28"/>
        <v>2.0646716661234206</v>
      </c>
      <c r="F247" s="25">
        <f t="shared" si="29"/>
        <v>0.9648671109968847</v>
      </c>
      <c r="G247" s="26">
        <f t="shared" si="30"/>
        <v>0.1046560332695182</v>
      </c>
      <c r="H247" s="26">
        <f t="shared" si="31"/>
        <v>2.0343902552632875</v>
      </c>
      <c r="I247" s="31">
        <f t="shared" si="32"/>
        <v>1</v>
      </c>
    </row>
    <row r="248" spans="1:9" ht="12.75">
      <c r="A248" s="21">
        <f t="shared" si="33"/>
        <v>2.1099999999999977</v>
      </c>
      <c r="B248" s="22">
        <f t="shared" si="25"/>
        <v>1119.4948752064072</v>
      </c>
      <c r="C248" s="22">
        <f t="shared" si="26"/>
        <v>542.1409932792749</v>
      </c>
      <c r="D248" s="23">
        <f t="shared" si="27"/>
        <v>6.495970082312547E-08</v>
      </c>
      <c r="E248" s="24">
        <f t="shared" si="28"/>
        <v>2.0500113099366684</v>
      </c>
      <c r="F248" s="25">
        <f t="shared" si="29"/>
        <v>0.9695395857267435</v>
      </c>
      <c r="G248" s="26">
        <f t="shared" si="30"/>
        <v>0.0904231328723934</v>
      </c>
      <c r="H248" s="26">
        <f t="shared" si="31"/>
        <v>2.0295023043258804</v>
      </c>
      <c r="I248" s="31">
        <f t="shared" si="32"/>
        <v>1</v>
      </c>
    </row>
    <row r="249" spans="1:9" ht="12.75">
      <c r="A249" s="21">
        <f t="shared" si="33"/>
        <v>2.1199999999999974</v>
      </c>
      <c r="B249" s="22">
        <f t="shared" si="25"/>
        <v>1127.462791640563</v>
      </c>
      <c r="C249" s="22">
        <f t="shared" si="26"/>
        <v>540.2918901291863</v>
      </c>
      <c r="D249" s="23">
        <f t="shared" si="27"/>
        <v>6.45006227306296E-08</v>
      </c>
      <c r="E249" s="24">
        <f t="shared" si="28"/>
        <v>2.035523631116792</v>
      </c>
      <c r="F249" s="25">
        <f t="shared" si="29"/>
        <v>0.9742195785251478</v>
      </c>
      <c r="G249" s="26">
        <f t="shared" si="30"/>
        <v>0.07626933488442626</v>
      </c>
      <c r="H249" s="26">
        <f t="shared" si="31"/>
        <v>2.024708491934722</v>
      </c>
      <c r="I249" s="31">
        <f t="shared" si="32"/>
        <v>1</v>
      </c>
    </row>
    <row r="250" spans="1:9" ht="12.75">
      <c r="A250" s="21">
        <f t="shared" si="33"/>
        <v>2.1299999999999972</v>
      </c>
      <c r="B250" s="22">
        <f t="shared" si="25"/>
        <v>1135.4495225609598</v>
      </c>
      <c r="C250" s="22">
        <f t="shared" si="26"/>
        <v>538.4768156072574</v>
      </c>
      <c r="D250" s="23">
        <f t="shared" si="27"/>
        <v>6.404692654448326E-08</v>
      </c>
      <c r="E250" s="24">
        <f t="shared" si="28"/>
        <v>2.021205795580456</v>
      </c>
      <c r="F250" s="25">
        <f t="shared" si="29"/>
        <v>0.9789070773342106</v>
      </c>
      <c r="G250" s="26">
        <f t="shared" si="30"/>
        <v>0.06219210646999888</v>
      </c>
      <c r="H250" s="26">
        <f t="shared" si="31"/>
        <v>2.02000626113842</v>
      </c>
      <c r="I250" s="31">
        <f t="shared" si="32"/>
        <v>1</v>
      </c>
    </row>
    <row r="251" spans="1:9" ht="12.75">
      <c r="A251" s="21">
        <f t="shared" si="33"/>
        <v>2.139999999999997</v>
      </c>
      <c r="B251" s="22">
        <f t="shared" si="25"/>
        <v>1143.4550237499343</v>
      </c>
      <c r="C251" s="22">
        <f t="shared" si="26"/>
        <v>536.6948633853775</v>
      </c>
      <c r="D251" s="23">
        <f t="shared" si="27"/>
        <v>6.359852434592495E-08</v>
      </c>
      <c r="E251" s="24">
        <f t="shared" si="28"/>
        <v>2.0070550287696927</v>
      </c>
      <c r="F251" s="25">
        <f t="shared" si="29"/>
        <v>0.9836020701538761</v>
      </c>
      <c r="G251" s="26">
        <f t="shared" si="30"/>
        <v>0.048189005090667904</v>
      </c>
      <c r="H251" s="26">
        <f t="shared" si="31"/>
        <v>2.01539314539842</v>
      </c>
      <c r="I251" s="31">
        <f t="shared" si="32"/>
        <v>1</v>
      </c>
    </row>
    <row r="252" spans="1:9" ht="12.75">
      <c r="A252" s="21">
        <f t="shared" si="33"/>
        <v>2.149999999999997</v>
      </c>
      <c r="B252" s="22">
        <f t="shared" si="25"/>
        <v>1151.4792513001237</v>
      </c>
      <c r="C252" s="22">
        <f t="shared" si="26"/>
        <v>534.9451587897058</v>
      </c>
      <c r="D252" s="23">
        <f t="shared" si="27"/>
        <v>6.315533005420692E-08</v>
      </c>
      <c r="E252" s="24">
        <f t="shared" si="28"/>
        <v>1.9930686141309433</v>
      </c>
      <c r="F252" s="25">
        <f t="shared" si="29"/>
        <v>0.9883045450414604</v>
      </c>
      <c r="G252" s="26">
        <f t="shared" si="30"/>
        <v>0.03425767456411863</v>
      </c>
      <c r="H252" s="26">
        <f t="shared" si="31"/>
        <v>2.0108667646470395</v>
      </c>
      <c r="I252" s="31">
        <f t="shared" si="32"/>
        <v>1</v>
      </c>
    </row>
    <row r="253" spans="1:9" ht="12.75">
      <c r="A253" s="21">
        <f t="shared" si="33"/>
        <v>2.1599999999999966</v>
      </c>
      <c r="B253" s="22">
        <f t="shared" si="25"/>
        <v>1159.5221616108574</v>
      </c>
      <c r="C253" s="22">
        <f t="shared" si="26"/>
        <v>533.2268574342221</v>
      </c>
      <c r="D253" s="23">
        <f t="shared" si="27"/>
        <v>6.271725937984818E-08</v>
      </c>
      <c r="E253" s="24">
        <f t="shared" si="28"/>
        <v>1.9792438916398063</v>
      </c>
      <c r="F253" s="25">
        <f t="shared" si="29"/>
        <v>0.9930144901111958</v>
      </c>
      <c r="G253" s="26">
        <f t="shared" si="30"/>
        <v>0.02039584132721654</v>
      </c>
      <c r="H253" s="26">
        <f t="shared" si="31"/>
        <v>2.0064248215496083</v>
      </c>
      <c r="I253" s="31">
        <f t="shared" si="32"/>
        <v>1</v>
      </c>
    </row>
    <row r="254" spans="1:9" ht="12.75">
      <c r="A254" s="21">
        <f t="shared" si="33"/>
        <v>2.1699999999999964</v>
      </c>
      <c r="B254" s="22">
        <f t="shared" si="25"/>
        <v>1167.5837113846005</v>
      </c>
      <c r="C254" s="22">
        <f t="shared" si="26"/>
        <v>531.5391439243897</v>
      </c>
      <c r="D254" s="23">
        <f t="shared" si="27"/>
        <v>6.228422977928633E-08</v>
      </c>
      <c r="E254" s="24">
        <f t="shared" si="28"/>
        <v>1.965578256369929</v>
      </c>
      <c r="F254" s="25">
        <f t="shared" si="29"/>
        <v>0.9977318935337781</v>
      </c>
      <c r="G254" s="26">
        <f t="shared" si="30"/>
        <v>0.006601310890953936</v>
      </c>
      <c r="H254" s="26">
        <f t="shared" si="31"/>
        <v>2.00206509795851</v>
      </c>
      <c r="I254" s="31">
        <f t="shared" si="32"/>
        <v>1</v>
      </c>
    </row>
    <row r="255" spans="1:9" ht="12.75">
      <c r="A255" s="21">
        <f t="shared" si="33"/>
        <v>2.179999999999996</v>
      </c>
      <c r="B255" s="22">
        <f t="shared" si="25"/>
        <v>1175.6638576234595</v>
      </c>
      <c r="C255" s="22">
        <f t="shared" si="26"/>
        <v>529.8812306267744</v>
      </c>
      <c r="D255" s="23">
        <f t="shared" si="27"/>
        <v>6.185616041087974E-08</v>
      </c>
      <c r="E255" s="24">
        <f t="shared" si="28"/>
        <v>1.952069157104519</v>
      </c>
      <c r="F255" s="25">
        <f t="shared" si="29"/>
        <v>1.0024567435359226</v>
      </c>
      <c r="G255" s="26">
        <f t="shared" si="30"/>
        <v>1.443580070530869</v>
      </c>
      <c r="H255" s="26">
        <f t="shared" si="31"/>
        <v>3.4484935576027143</v>
      </c>
      <c r="I255" s="31">
        <f t="shared" si="32"/>
        <v>2</v>
      </c>
    </row>
    <row r="256" spans="1:9" ht="12.75">
      <c r="A256" s="21">
        <f t="shared" si="33"/>
        <v>2.189999999999996</v>
      </c>
      <c r="B256" s="22">
        <f t="shared" si="25"/>
        <v>1183.7625576257394</v>
      </c>
      <c r="C256" s="22">
        <f t="shared" si="26"/>
        <v>528.2523565007357</v>
      </c>
      <c r="D256" s="23">
        <f t="shared" si="27"/>
        <v>6.143297209221441E-08</v>
      </c>
      <c r="E256" s="24">
        <f t="shared" si="28"/>
        <v>1.938714094989021</v>
      </c>
      <c r="F256" s="25">
        <f t="shared" si="29"/>
        <v>1.0071890283999227</v>
      </c>
      <c r="G256" s="26">
        <f t="shared" si="30"/>
        <v>1.4254543325254199</v>
      </c>
      <c r="H256" s="26">
        <f t="shared" si="31"/>
        <v>3.4398323893252654</v>
      </c>
      <c r="I256" s="31">
        <f t="shared" si="32"/>
        <v>2</v>
      </c>
    </row>
    <row r="257" spans="1:9" ht="12.75">
      <c r="A257" s="21">
        <f t="shared" si="33"/>
        <v>2.1999999999999957</v>
      </c>
      <c r="B257" s="22">
        <f t="shared" si="25"/>
        <v>1191.8797689825617</v>
      </c>
      <c r="C257" s="22">
        <f t="shared" si="26"/>
        <v>526.6517859885697</v>
      </c>
      <c r="D257" s="23">
        <f t="shared" si="27"/>
        <v>6.101458725867037E-08</v>
      </c>
      <c r="E257" s="24">
        <f t="shared" si="28"/>
        <v>1.9255106222235503</v>
      </c>
      <c r="F257" s="25">
        <f t="shared" si="29"/>
        <v>1.0119287364632152</v>
      </c>
      <c r="G257" s="26">
        <f t="shared" si="30"/>
        <v>1.4074672450873147</v>
      </c>
      <c r="H257" s="26">
        <f t="shared" si="31"/>
        <v>3.4313247180137454</v>
      </c>
      <c r="I257" s="31">
        <f t="shared" si="32"/>
        <v>2</v>
      </c>
    </row>
    <row r="258" spans="1:9" ht="12.75">
      <c r="A258" s="21">
        <f t="shared" si="33"/>
        <v>2.2099999999999955</v>
      </c>
      <c r="B258" s="22">
        <f t="shared" si="25"/>
        <v>1200.0154495745296</v>
      </c>
      <c r="C258" s="22">
        <f t="shared" si="26"/>
        <v>525.0788079607224</v>
      </c>
      <c r="D258" s="23">
        <f t="shared" si="27"/>
        <v>6.060092992320582E-08</v>
      </c>
      <c r="E258" s="24">
        <f t="shared" si="28"/>
        <v>1.9124563407937518</v>
      </c>
      <c r="F258" s="25">
        <f t="shared" si="29"/>
        <v>1.016675856117947</v>
      </c>
      <c r="G258" s="26">
        <f t="shared" si="30"/>
        <v>1.3896149510986573</v>
      </c>
      <c r="H258" s="26">
        <f t="shared" si="31"/>
        <v>3.4229666633345515</v>
      </c>
      <c r="I258" s="31">
        <f t="shared" si="32"/>
        <v>2</v>
      </c>
    </row>
    <row r="259" spans="1:9" ht="12.75">
      <c r="A259" s="21">
        <f t="shared" si="33"/>
        <v>2.2199999999999953</v>
      </c>
      <c r="B259" s="22">
        <f t="shared" si="25"/>
        <v>1208.169557568453</v>
      </c>
      <c r="C259" s="22">
        <f t="shared" si="26"/>
        <v>523.5327347129103</v>
      </c>
      <c r="D259" s="23">
        <f t="shared" si="27"/>
        <v>6.019192563731691E-08</v>
      </c>
      <c r="E259" s="24">
        <f t="shared" si="28"/>
        <v>1.8995489012387603</v>
      </c>
      <c r="F259" s="25">
        <f t="shared" si="29"/>
        <v>1.0214303758105507</v>
      </c>
      <c r="G259" s="26">
        <f t="shared" si="30"/>
        <v>1.3718937214293199</v>
      </c>
      <c r="H259" s="26">
        <f t="shared" si="31"/>
        <v>3.4147544730504213</v>
      </c>
      <c r="I259" s="31">
        <f t="shared" si="32"/>
        <v>2</v>
      </c>
    </row>
    <row r="260" spans="1:9" ht="12.75">
      <c r="A260" s="21">
        <f t="shared" si="33"/>
        <v>2.229999999999995</v>
      </c>
      <c r="B260" s="22">
        <f t="shared" si="25"/>
        <v>1216.342051414119</v>
      </c>
      <c r="C260" s="22">
        <f t="shared" si="26"/>
        <v>522.0129010121966</v>
      </c>
      <c r="D260" s="23">
        <f t="shared" si="27"/>
        <v>5.978750145313463E-08</v>
      </c>
      <c r="E260" s="24">
        <f t="shared" si="28"/>
        <v>1.8867860014550464</v>
      </c>
      <c r="F260" s="25">
        <f t="shared" si="29"/>
        <v>1.0261922840413207</v>
      </c>
      <c r="G260" s="26">
        <f t="shared" si="30"/>
        <v>1.35429994971727</v>
      </c>
      <c r="H260" s="26">
        <f t="shared" si="31"/>
        <v>3.4066845177999117</v>
      </c>
      <c r="I260" s="31">
        <f t="shared" si="32"/>
        <v>2</v>
      </c>
    </row>
    <row r="261" spans="1:9" ht="12.75">
      <c r="A261" s="21">
        <f t="shared" si="33"/>
        <v>2.239999999999995</v>
      </c>
      <c r="B261" s="22">
        <f t="shared" si="25"/>
        <v>1224.5328898411178</v>
      </c>
      <c r="C261" s="22">
        <f t="shared" si="26"/>
        <v>520.5186631892552</v>
      </c>
      <c r="D261" s="23">
        <f t="shared" si="27"/>
        <v>5.938758588662002E-08</v>
      </c>
      <c r="E261" s="24">
        <f t="shared" si="28"/>
        <v>1.8741653855349245</v>
      </c>
      <c r="F261" s="25">
        <f t="shared" si="29"/>
        <v>1.0309615693639993</v>
      </c>
      <c r="G261" s="26">
        <f t="shared" si="30"/>
        <v>1.3368301474017266</v>
      </c>
      <c r="H261" s="26">
        <f t="shared" si="31"/>
        <v>3.3987532861297254</v>
      </c>
      <c r="I261" s="31">
        <f t="shared" si="32"/>
        <v>2</v>
      </c>
    </row>
    <row r="262" spans="1:9" ht="12.75">
      <c r="A262" s="21">
        <f t="shared" si="33"/>
        <v>2.2499999999999947</v>
      </c>
      <c r="B262" s="22">
        <f t="shared" si="25"/>
        <v>1232.7420318557163</v>
      </c>
      <c r="C262" s="22">
        <f t="shared" si="26"/>
        <v>519.0493982742383</v>
      </c>
      <c r="D262" s="23">
        <f t="shared" si="27"/>
        <v>5.899210888182159E-08</v>
      </c>
      <c r="E262" s="24">
        <f t="shared" si="28"/>
        <v>1.861684842638581</v>
      </c>
      <c r="F262" s="25">
        <f t="shared" si="29"/>
        <v>1.0357382203853602</v>
      </c>
      <c r="G262" s="26">
        <f t="shared" si="30"/>
        <v>1.3194809389950248</v>
      </c>
      <c r="H262" s="26">
        <f t="shared" si="31"/>
        <v>3.3909573797657453</v>
      </c>
      <c r="I262" s="31">
        <f t="shared" si="32"/>
        <v>2</v>
      </c>
    </row>
    <row r="263" spans="1:9" ht="12.75">
      <c r="A263" s="21">
        <f t="shared" si="33"/>
        <v>2.2599999999999945</v>
      </c>
      <c r="B263" s="22">
        <f t="shared" si="25"/>
        <v>1240.9694367377772</v>
      </c>
      <c r="C263" s="22">
        <f t="shared" si="26"/>
        <v>517.6045031738232</v>
      </c>
      <c r="D263" s="23">
        <f t="shared" si="27"/>
        <v>5.860100177615971E-08</v>
      </c>
      <c r="E263" s="24">
        <f t="shared" si="28"/>
        <v>1.8493422058985112</v>
      </c>
      <c r="F263" s="25">
        <f t="shared" si="29"/>
        <v>1.0405222257648021</v>
      </c>
      <c r="G263" s="26">
        <f t="shared" si="30"/>
        <v>1.3022490575798835</v>
      </c>
      <c r="H263" s="26">
        <f t="shared" si="31"/>
        <v>3.383293509109488</v>
      </c>
      <c r="I263" s="31">
        <f t="shared" si="32"/>
        <v>2</v>
      </c>
    </row>
    <row r="264" spans="1:9" ht="12.75">
      <c r="A264" s="21">
        <f t="shared" si="33"/>
        <v>2.2699999999999942</v>
      </c>
      <c r="B264" s="22">
        <f t="shared" si="25"/>
        <v>1249.215064037735</v>
      </c>
      <c r="C264" s="22">
        <f t="shared" si="26"/>
        <v>516.183393887166</v>
      </c>
      <c r="D264" s="23">
        <f t="shared" si="27"/>
        <v>5.8214197266703545E-08</v>
      </c>
      <c r="E264" s="24">
        <f t="shared" si="28"/>
        <v>1.837135351355281</v>
      </c>
      <c r="F264" s="25">
        <f t="shared" si="29"/>
        <v>1.045313574213946</v>
      </c>
      <c r="G264" s="26">
        <f t="shared" si="30"/>
        <v>1.2851313405196612</v>
      </c>
      <c r="H264" s="26">
        <f t="shared" si="31"/>
        <v>3.3757584889475534</v>
      </c>
      <c r="I264" s="31">
        <f t="shared" si="32"/>
        <v>2</v>
      </c>
    </row>
    <row r="265" spans="1:9" ht="12.75">
      <c r="A265" s="21">
        <f t="shared" si="33"/>
        <v>2.279999999999994</v>
      </c>
      <c r="B265" s="22">
        <f t="shared" si="25"/>
        <v>1257.478873573606</v>
      </c>
      <c r="C265" s="22">
        <f t="shared" si="26"/>
        <v>514.7855047586387</v>
      </c>
      <c r="D265" s="23">
        <f t="shared" si="27"/>
        <v>5.783162937740889E-08</v>
      </c>
      <c r="E265" s="24">
        <f t="shared" si="28"/>
        <v>1.8250621969236116</v>
      </c>
      <c r="F265" s="25">
        <f t="shared" si="29"/>
        <v>1.050112254496233</v>
      </c>
      <c r="G265" s="26">
        <f t="shared" si="30"/>
        <v>1.2681247253699615</v>
      </c>
      <c r="H265" s="26">
        <f t="shared" si="31"/>
        <v>3.3683492343624275</v>
      </c>
      <c r="I265" s="31">
        <f t="shared" si="32"/>
        <v>2</v>
      </c>
    </row>
    <row r="266" spans="1:9" ht="12.75">
      <c r="A266" s="21">
        <f t="shared" si="33"/>
        <v>2.289999999999994</v>
      </c>
      <c r="B266" s="22">
        <f t="shared" si="25"/>
        <v>1265.7608254280578</v>
      </c>
      <c r="C266" s="22">
        <f t="shared" si="26"/>
        <v>513.4102877653474</v>
      </c>
      <c r="D266" s="23">
        <f t="shared" si="27"/>
        <v>5.745323342728441E-08</v>
      </c>
      <c r="E266" s="24">
        <f t="shared" si="28"/>
        <v>1.813120701387763</v>
      </c>
      <c r="F266" s="25">
        <f t="shared" si="29"/>
        <v>1.0549182554265308</v>
      </c>
      <c r="G266" s="26">
        <f t="shared" si="30"/>
        <v>1.2512262459806236</v>
      </c>
      <c r="H266" s="26">
        <f t="shared" si="31"/>
        <v>3.361062756833685</v>
      </c>
      <c r="I266" s="31">
        <f t="shared" si="32"/>
        <v>2</v>
      </c>
    </row>
    <row r="267" spans="1:9" ht="12.75">
      <c r="A267" s="21">
        <f t="shared" si="33"/>
        <v>2.2999999999999936</v>
      </c>
      <c r="B267" s="22">
        <f t="shared" si="25"/>
        <v>1274.0608799455117</v>
      </c>
      <c r="C267" s="22">
        <f t="shared" si="26"/>
        <v>512.0572118375622</v>
      </c>
      <c r="D267" s="23">
        <f t="shared" si="27"/>
        <v>5.70789459994569E-08</v>
      </c>
      <c r="E267" s="24">
        <f t="shared" si="28"/>
        <v>1.8013088634252896</v>
      </c>
      <c r="F267" s="25">
        <f t="shared" si="29"/>
        <v>1.0597315658707418</v>
      </c>
      <c r="G267" s="26">
        <f t="shared" si="30"/>
        <v>1.234433028777877</v>
      </c>
      <c r="H267" s="26">
        <f t="shared" si="31"/>
        <v>3.3538961605193607</v>
      </c>
      <c r="I267" s="31">
        <f t="shared" si="32"/>
        <v>2</v>
      </c>
    </row>
    <row r="268" spans="1:9" ht="12.75">
      <c r="A268" s="21">
        <f t="shared" si="33"/>
        <v>2.3099999999999934</v>
      </c>
      <c r="B268" s="22">
        <f t="shared" si="25"/>
        <v>1282.3789977292968</v>
      </c>
      <c r="C268" s="22">
        <f t="shared" si="26"/>
        <v>510.72576221029817</v>
      </c>
      <c r="D268" s="23">
        <f t="shared" si="27"/>
        <v>5.670870491110587E-08</v>
      </c>
      <c r="E268" s="24">
        <f t="shared" si="28"/>
        <v>1.78962472065823</v>
      </c>
      <c r="F268" s="25">
        <f t="shared" si="29"/>
        <v>1.0645521747454172</v>
      </c>
      <c r="G268" s="26">
        <f t="shared" si="30"/>
        <v>1.2177422892169991</v>
      </c>
      <c r="H268" s="26">
        <f t="shared" si="31"/>
        <v>3.3468466387078335</v>
      </c>
      <c r="I268" s="31">
        <f t="shared" si="32"/>
        <v>2</v>
      </c>
    </row>
    <row r="269" spans="1:9" ht="12.75">
      <c r="A269" s="21">
        <f t="shared" si="33"/>
        <v>2.319999999999993</v>
      </c>
      <c r="B269" s="22">
        <f t="shared" si="25"/>
        <v>1290.7151396388442</v>
      </c>
      <c r="C269" s="22">
        <f t="shared" si="26"/>
        <v>509.415439804394</v>
      </c>
      <c r="D269" s="23">
        <f t="shared" si="27"/>
        <v>5.6342449184239675E-08</v>
      </c>
      <c r="E269" s="24">
        <f t="shared" si="28"/>
        <v>1.778066348730854</v>
      </c>
      <c r="F269" s="25">
        <f t="shared" si="29"/>
        <v>1.0693800710173735</v>
      </c>
      <c r="G269" s="26">
        <f t="shared" si="30"/>
        <v>1.2011513283964468</v>
      </c>
      <c r="H269" s="26">
        <f t="shared" si="31"/>
        <v>3.339911470431194</v>
      </c>
      <c r="I269" s="31">
        <f t="shared" si="32"/>
        <v>2</v>
      </c>
    </row>
    <row r="270" spans="1:9" ht="12.75">
      <c r="A270" s="21">
        <f t="shared" si="33"/>
        <v>2.329999999999993</v>
      </c>
      <c r="B270" s="22">
        <f t="shared" si="25"/>
        <v>1299.069266786925</v>
      </c>
      <c r="C270" s="22">
        <f t="shared" si="26"/>
        <v>508.1257606355369</v>
      </c>
      <c r="D270" s="23">
        <f t="shared" si="27"/>
        <v>5.59801190172859E-08</v>
      </c>
      <c r="E270" s="24">
        <f t="shared" si="28"/>
        <v>1.7666318604131053</v>
      </c>
      <c r="F270" s="25">
        <f t="shared" si="29"/>
        <v>1.0742152437033128</v>
      </c>
      <c r="G270" s="26">
        <f t="shared" si="30"/>
        <v>1.1846575298249564</v>
      </c>
      <c r="H270" s="26">
        <f t="shared" si="31"/>
        <v>3.333088017231582</v>
      </c>
      <c r="I270" s="31">
        <f t="shared" si="32"/>
        <v>2</v>
      </c>
    </row>
    <row r="271" spans="1:9" ht="12.75">
      <c r="A271" s="21">
        <f t="shared" si="33"/>
        <v>2.3399999999999928</v>
      </c>
      <c r="B271" s="22">
        <f t="shared" si="25"/>
        <v>1307.441340536928</v>
      </c>
      <c r="C271" s="22">
        <f t="shared" si="26"/>
        <v>506.8562552497731</v>
      </c>
      <c r="D271" s="23">
        <f t="shared" si="27"/>
        <v>5.562165575747021E-08</v>
      </c>
      <c r="E271" s="24">
        <f t="shared" si="28"/>
        <v>1.7553194047289293</v>
      </c>
      <c r="F271" s="25">
        <f t="shared" si="29"/>
        <v>1.0790576818694493</v>
      </c>
      <c r="G271" s="26">
        <f t="shared" si="30"/>
        <v>1.168258356333606</v>
      </c>
      <c r="H271" s="26">
        <f t="shared" si="31"/>
        <v>3.3263737200725045</v>
      </c>
      <c r="I271" s="31">
        <f t="shared" si="32"/>
        <v>2</v>
      </c>
    </row>
    <row r="272" spans="1:9" ht="12.75">
      <c r="A272" s="21">
        <f t="shared" si="33"/>
        <v>2.3499999999999925</v>
      </c>
      <c r="B272" s="22">
        <f t="shared" si="25"/>
        <v>1315.8313225001805</v>
      </c>
      <c r="C272" s="22">
        <f t="shared" si="26"/>
        <v>505.6064681841277</v>
      </c>
      <c r="D272" s="23">
        <f t="shared" si="27"/>
        <v>5.526700187395822E-08</v>
      </c>
      <c r="E272" s="24">
        <f t="shared" si="28"/>
        <v>1.7441271661086781</v>
      </c>
      <c r="F272" s="25">
        <f t="shared" si="29"/>
        <v>1.0839073746311396</v>
      </c>
      <c r="G272" s="26">
        <f t="shared" si="30"/>
        <v>1.1519513471253253</v>
      </c>
      <c r="H272" s="26">
        <f t="shared" si="31"/>
        <v>3.3197660963876046</v>
      </c>
      <c r="I272" s="31">
        <f t="shared" si="32"/>
        <v>2</v>
      </c>
    </row>
    <row r="273" spans="1:9" ht="12.75">
      <c r="A273" s="21">
        <f t="shared" si="33"/>
        <v>2.3599999999999923</v>
      </c>
      <c r="B273" s="22">
        <f t="shared" si="25"/>
        <v>1324.2391745333057</v>
      </c>
      <c r="C273" s="22">
        <f t="shared" si="26"/>
        <v>504.37595745104556</v>
      </c>
      <c r="D273" s="23">
        <f t="shared" si="27"/>
        <v>5.4916100931736466E-08</v>
      </c>
      <c r="E273" s="24">
        <f t="shared" si="28"/>
        <v>1.733053363564841</v>
      </c>
      <c r="F273" s="25">
        <f t="shared" si="29"/>
        <v>1.0887643111525118</v>
      </c>
      <c r="G273" s="26">
        <f t="shared" si="30"/>
        <v>1.1357341149547937</v>
      </c>
      <c r="H273" s="26">
        <f t="shared" si="31"/>
        <v>3.3132627372598176</v>
      </c>
      <c r="I273" s="31">
        <f t="shared" si="32"/>
        <v>2</v>
      </c>
    </row>
    <row r="274" spans="1:9" ht="12.75">
      <c r="A274" s="21">
        <f t="shared" si="33"/>
        <v>2.369999999999992</v>
      </c>
      <c r="B274" s="22">
        <f t="shared" si="25"/>
        <v>1332.6648587356253</v>
      </c>
      <c r="C274" s="22">
        <f t="shared" si="26"/>
        <v>503.16429404543004</v>
      </c>
      <c r="D274" s="23">
        <f t="shared" si="27"/>
        <v>5.4568897566208756E-08</v>
      </c>
      <c r="E274" s="24">
        <f t="shared" si="28"/>
        <v>1.7220962498903505</v>
      </c>
      <c r="F274" s="25">
        <f t="shared" si="29"/>
        <v>1.0936284806461058</v>
      </c>
      <c r="G274" s="26">
        <f t="shared" si="30"/>
        <v>1.1196043434320155</v>
      </c>
      <c r="H274" s="26">
        <f t="shared" si="31"/>
        <v>3.3068613047242272</v>
      </c>
      <c r="I274" s="31">
        <f t="shared" si="32"/>
        <v>2</v>
      </c>
    </row>
    <row r="275" spans="1:9" ht="12.75">
      <c r="A275" s="21">
        <f t="shared" si="33"/>
        <v>2.379999999999992</v>
      </c>
      <c r="B275" s="22">
        <f t="shared" si="25"/>
        <v>1341.1083374465916</v>
      </c>
      <c r="C275" s="22">
        <f t="shared" si="26"/>
        <v>501.97106147313804</v>
      </c>
      <c r="D275" s="23">
        <f t="shared" si="27"/>
        <v>5.422533745848589E-08</v>
      </c>
      <c r="E275" s="24">
        <f t="shared" si="28"/>
        <v>1.711254110878771</v>
      </c>
      <c r="F275" s="25">
        <f t="shared" si="29"/>
        <v>1.0984998723725126</v>
      </c>
      <c r="G275" s="26">
        <f t="shared" si="30"/>
        <v>1.1035597844433414</v>
      </c>
      <c r="H275" s="26">
        <f t="shared" si="31"/>
        <v>3.3005595291883667</v>
      </c>
      <c r="I275" s="31">
        <f t="shared" si="32"/>
        <v>2</v>
      </c>
    </row>
    <row r="276" spans="1:9" ht="12.75">
      <c r="A276" s="21">
        <f t="shared" si="33"/>
        <v>2.3899999999999917</v>
      </c>
      <c r="B276" s="22">
        <f t="shared" si="25"/>
        <v>1349.5695732432675</v>
      </c>
      <c r="C276" s="22">
        <f t="shared" si="26"/>
        <v>500.795855299847</v>
      </c>
      <c r="D276" s="23">
        <f t="shared" si="27"/>
        <v>5.388536731134633E-08</v>
      </c>
      <c r="E276" s="24">
        <f t="shared" si="28"/>
        <v>1.700525264565661</v>
      </c>
      <c r="F276" s="25">
        <f t="shared" si="29"/>
        <v>1.103378475640019</v>
      </c>
      <c r="G276" s="26">
        <f t="shared" si="30"/>
        <v>1.0875982556839863</v>
      </c>
      <c r="H276" s="26">
        <f t="shared" si="31"/>
        <v>3.294355206964024</v>
      </c>
      <c r="I276" s="31">
        <f t="shared" si="32"/>
        <v>2</v>
      </c>
    </row>
    <row r="277" spans="1:9" ht="12.75">
      <c r="A277" s="21">
        <f t="shared" si="33"/>
        <v>2.3999999999999915</v>
      </c>
      <c r="B277" s="22">
        <f t="shared" si="25"/>
        <v>1358.0485289378341</v>
      </c>
      <c r="C277" s="22">
        <f t="shared" si="26"/>
        <v>499.6382827192762</v>
      </c>
      <c r="D277" s="23">
        <f t="shared" si="27"/>
        <v>5.354893482584768E-08</v>
      </c>
      <c r="E277" s="24">
        <f t="shared" si="28"/>
        <v>1.689908060490472</v>
      </c>
      <c r="F277" s="25">
        <f t="shared" si="29"/>
        <v>1.1082642798042552</v>
      </c>
      <c r="G277" s="26">
        <f t="shared" si="30"/>
        <v>1.071717638296484</v>
      </c>
      <c r="H277" s="26">
        <f t="shared" si="31"/>
        <v>3.2882461979049946</v>
      </c>
      <c r="I277" s="31">
        <f t="shared" si="32"/>
        <v>2</v>
      </c>
    </row>
    <row r="278" spans="1:9" ht="12.75">
      <c r="A278" s="21">
        <f t="shared" si="33"/>
        <v>2.4099999999999913</v>
      </c>
      <c r="B278" s="22">
        <f t="shared" si="25"/>
        <v>1366.5451675751422</v>
      </c>
      <c r="C278" s="22">
        <f t="shared" si="26"/>
        <v>498.49796213980005</v>
      </c>
      <c r="D278" s="23">
        <f t="shared" si="27"/>
        <v>5.321598867856786E-08</v>
      </c>
      <c r="E278" s="24">
        <f t="shared" si="28"/>
        <v>1.6794008789783232</v>
      </c>
      <c r="F278" s="25">
        <f t="shared" si="29"/>
        <v>1.1131572742678468</v>
      </c>
      <c r="G278" s="26">
        <f t="shared" si="30"/>
        <v>1.0559158746098045</v>
      </c>
      <c r="H278" s="26">
        <f t="shared" si="31"/>
        <v>3.2822304231454984</v>
      </c>
      <c r="I278" s="31">
        <f t="shared" si="32"/>
        <v>2</v>
      </c>
    </row>
    <row r="279" spans="1:9" ht="12.75">
      <c r="A279" s="21">
        <f t="shared" si="33"/>
        <v>2.419999999999991</v>
      </c>
      <c r="B279" s="22">
        <f t="shared" si="25"/>
        <v>1375.0594524302935</v>
      </c>
      <c r="C279" s="22">
        <f t="shared" si="26"/>
        <v>497.3745227885484</v>
      </c>
      <c r="D279" s="23">
        <f t="shared" si="27"/>
        <v>5.2886478499457406E-08</v>
      </c>
      <c r="E279" s="24">
        <f t="shared" si="28"/>
        <v>1.6690021304410574</v>
      </c>
      <c r="F279" s="25">
        <f t="shared" si="29"/>
        <v>1.118057448480069</v>
      </c>
      <c r="G279" s="26">
        <f t="shared" si="30"/>
        <v>1.0401909659741726</v>
      </c>
      <c r="H279" s="26">
        <f t="shared" si="31"/>
        <v>3.2763058629343105</v>
      </c>
      <c r="I279" s="31">
        <f t="shared" si="32"/>
        <v>2</v>
      </c>
    </row>
    <row r="280" spans="1:9" ht="12.75">
      <c r="A280" s="21">
        <f t="shared" si="33"/>
        <v>2.429999999999991</v>
      </c>
      <c r="B280" s="22">
        <f t="shared" si="25"/>
        <v>1383.5913470062626</v>
      </c>
      <c r="C280" s="22">
        <f t="shared" si="26"/>
        <v>496.2676043321348</v>
      </c>
      <c r="D280" s="23">
        <f t="shared" si="27"/>
        <v>5.256035485028314E-08</v>
      </c>
      <c r="E280" s="24">
        <f t="shared" si="28"/>
        <v>1.6587102546969645</v>
      </c>
      <c r="F280" s="25">
        <f t="shared" si="29"/>
        <v>1.122964791936508</v>
      </c>
      <c r="G280" s="26">
        <f t="shared" si="30"/>
        <v>1.0245409706868924</v>
      </c>
      <c r="H280" s="26">
        <f t="shared" si="31"/>
        <v>3.2704705545599086</v>
      </c>
      <c r="I280" s="31">
        <f t="shared" si="32"/>
        <v>2</v>
      </c>
    </row>
    <row r="281" spans="1:9" ht="12.75">
      <c r="A281" s="21">
        <f t="shared" si="33"/>
        <v>2.4399999999999906</v>
      </c>
      <c r="B281" s="22">
        <f t="shared" si="25"/>
        <v>1392.140815031546</v>
      </c>
      <c r="C281" s="22">
        <f t="shared" si="26"/>
        <v>495.17685651320613</v>
      </c>
      <c r="D281" s="23">
        <f t="shared" si="27"/>
        <v>5.2237569203645904E-08</v>
      </c>
      <c r="E281" s="24">
        <f t="shared" si="28"/>
        <v>1.6485237203086167</v>
      </c>
      <c r="F281" s="25">
        <f t="shared" si="29"/>
        <v>1.1278792941787192</v>
      </c>
      <c r="G281" s="26">
        <f t="shared" si="30"/>
        <v>1.0089640020047757</v>
      </c>
      <c r="H281" s="26">
        <f t="shared" si="31"/>
        <v>3.264722590362214</v>
      </c>
      <c r="I281" s="31">
        <f t="shared" si="32"/>
        <v>2</v>
      </c>
    </row>
    <row r="282" spans="1:9" ht="12.75">
      <c r="A282" s="21">
        <f t="shared" si="33"/>
        <v>2.4499999999999904</v>
      </c>
      <c r="B282" s="22">
        <f t="shared" si="25"/>
        <v>1400.7078204578531</v>
      </c>
      <c r="C282" s="22">
        <f t="shared" si="26"/>
        <v>494.1019388020478</v>
      </c>
      <c r="D282" s="23">
        <f t="shared" si="27"/>
        <v>5.1918073922554056E-08</v>
      </c>
      <c r="E282" s="24">
        <f t="shared" si="28"/>
        <v>1.638441023938246</v>
      </c>
      <c r="F282" s="25">
        <f t="shared" si="29"/>
        <v>1.1328009447938965</v>
      </c>
      <c r="G282" s="26">
        <f t="shared" si="30"/>
        <v>0.9934582262389471</v>
      </c>
      <c r="H282" s="26">
        <f t="shared" si="31"/>
        <v>3.25906011582674</v>
      </c>
      <c r="I282" s="31">
        <f t="shared" si="32"/>
        <v>2</v>
      </c>
    </row>
    <row r="283" spans="1:9" ht="12.75">
      <c r="A283" s="21">
        <f t="shared" si="33"/>
        <v>2.45999999999999</v>
      </c>
      <c r="B283" s="22">
        <f t="shared" si="25"/>
        <v>1409.2923274578254</v>
      </c>
      <c r="C283" s="22">
        <f t="shared" si="26"/>
        <v>493.0425200625244</v>
      </c>
      <c r="D283" s="23">
        <f t="shared" si="27"/>
        <v>5.160182224053631E-08</v>
      </c>
      <c r="E283" s="24">
        <f t="shared" si="28"/>
        <v>1.6284606897201415</v>
      </c>
      <c r="F283" s="25">
        <f t="shared" si="29"/>
        <v>1.1377297334145393</v>
      </c>
      <c r="G283" s="26">
        <f t="shared" si="30"/>
        <v>0.9780218609281154</v>
      </c>
      <c r="H283" s="26">
        <f t="shared" si="31"/>
        <v>3.253481327757194</v>
      </c>
      <c r="I283" s="31">
        <f t="shared" si="32"/>
        <v>2</v>
      </c>
    </row>
    <row r="284" spans="1:9" ht="12.75">
      <c r="A284" s="21">
        <f t="shared" si="33"/>
        <v>2.46999999999999</v>
      </c>
      <c r="B284" s="22">
        <f t="shared" si="25"/>
        <v>1417.8943004227851</v>
      </c>
      <c r="C284" s="22">
        <f t="shared" si="26"/>
        <v>491.9982782316701</v>
      </c>
      <c r="D284" s="23">
        <f t="shared" si="27"/>
        <v>5.1288768242277485E-08</v>
      </c>
      <c r="E284" s="24">
        <f t="shared" si="28"/>
        <v>1.6185812686495473</v>
      </c>
      <c r="F284" s="25">
        <f t="shared" si="29"/>
        <v>1.1426656497181258</v>
      </c>
      <c r="G284" s="26">
        <f t="shared" si="30"/>
        <v>0.9626531730865487</v>
      </c>
      <c r="H284" s="26">
        <f t="shared" si="31"/>
        <v>3.2479844725228</v>
      </c>
      <c r="I284" s="31">
        <f t="shared" si="32"/>
        <v>2</v>
      </c>
    </row>
    <row r="285" spans="1:9" ht="12.75">
      <c r="A285" s="21">
        <f t="shared" si="33"/>
        <v>2.4799999999999898</v>
      </c>
      <c r="B285" s="22">
        <f t="shared" si="25"/>
        <v>1426.5137039605252</v>
      </c>
      <c r="C285" s="22">
        <f t="shared" si="26"/>
        <v>490.96890001228564</v>
      </c>
      <c r="D285" s="23">
        <f t="shared" si="27"/>
        <v>5.097886684476098E-08</v>
      </c>
      <c r="E285" s="24">
        <f t="shared" si="28"/>
        <v>1.6088013379875536</v>
      </c>
      <c r="F285" s="25">
        <f t="shared" si="29"/>
        <v>1.1476086834267887</v>
      </c>
      <c r="G285" s="26">
        <f t="shared" si="30"/>
        <v>0.9473504775232173</v>
      </c>
      <c r="H285" s="26">
        <f t="shared" si="31"/>
        <v>3.2425678443767945</v>
      </c>
      <c r="I285" s="31">
        <f t="shared" si="32"/>
        <v>2</v>
      </c>
    </row>
    <row r="286" spans="1:9" ht="12.75">
      <c r="A286" s="21">
        <f t="shared" si="33"/>
        <v>2.4899999999999896</v>
      </c>
      <c r="B286" s="22">
        <f t="shared" si="25"/>
        <v>1435.1505028931203</v>
      </c>
      <c r="C286" s="22">
        <f t="shared" si="26"/>
        <v>489.95408057792827</v>
      </c>
      <c r="D286" s="23">
        <f t="shared" si="27"/>
        <v>5.067207377890332E-08</v>
      </c>
      <c r="E286" s="24">
        <f t="shared" si="28"/>
        <v>1.5991195006815166</v>
      </c>
      <c r="F286" s="25">
        <f t="shared" si="29"/>
        <v>1.1525588243069924</v>
      </c>
      <c r="G286" s="26">
        <f t="shared" si="30"/>
        <v>0.9321121352287756</v>
      </c>
      <c r="H286" s="26">
        <f t="shared" si="31"/>
        <v>3.2372297838427606</v>
      </c>
      <c r="I286" s="31">
        <f t="shared" si="32"/>
        <v>2</v>
      </c>
    </row>
    <row r="287" spans="1:9" ht="12.75">
      <c r="A287" s="21">
        <f t="shared" si="33"/>
        <v>2.4999999999999893</v>
      </c>
      <c r="B287" s="22">
        <f t="shared" si="25"/>
        <v>1443.8046622547765</v>
      </c>
      <c r="C287" s="22">
        <f t="shared" si="26"/>
        <v>488.9535232897173</v>
      </c>
      <c r="D287" s="23">
        <f t="shared" si="27"/>
        <v>5.036834557166551E-08</v>
      </c>
      <c r="E287" s="24">
        <f t="shared" si="28"/>
        <v>1.5895343848005234</v>
      </c>
      <c r="F287" s="25">
        <f t="shared" si="29"/>
        <v>1.1575160621692187</v>
      </c>
      <c r="G287" s="26">
        <f t="shared" si="30"/>
        <v>0.9169365518271851</v>
      </c>
      <c r="H287" s="26">
        <f t="shared" si="31"/>
        <v>3.2319686761656223</v>
      </c>
      <c r="I287" s="31">
        <f t="shared" si="32"/>
        <v>2</v>
      </c>
    </row>
    <row r="288" spans="1:9" ht="12.75">
      <c r="A288" s="21">
        <f t="shared" si="33"/>
        <v>2.509999999999989</v>
      </c>
      <c r="B288" s="22">
        <f t="shared" si="25"/>
        <v>1452.4761472897053</v>
      </c>
      <c r="C288" s="22">
        <f t="shared" si="26"/>
        <v>487.9669394244067</v>
      </c>
      <c r="D288" s="23">
        <f t="shared" si="27"/>
        <v>5.006763952862734E-08</v>
      </c>
      <c r="E288" s="24">
        <f t="shared" si="28"/>
        <v>1.5800446429854704</v>
      </c>
      <c r="F288" s="25">
        <f t="shared" si="29"/>
        <v>1.1624803868676492</v>
      </c>
      <c r="G288" s="26">
        <f t="shared" si="30"/>
        <v>0.9018221760890099</v>
      </c>
      <c r="H288" s="26">
        <f t="shared" si="31"/>
        <v>3.226782949824308</v>
      </c>
      <c r="I288" s="31">
        <f t="shared" si="32"/>
        <v>2</v>
      </c>
    </row>
    <row r="289" spans="1:9" ht="12.75">
      <c r="A289" s="21">
        <f t="shared" si="33"/>
        <v>2.519999999999989</v>
      </c>
      <c r="B289" s="22">
        <f t="shared" si="25"/>
        <v>1461.1649234500321</v>
      </c>
      <c r="C289" s="22">
        <f t="shared" si="26"/>
        <v>486.9940479132061</v>
      </c>
      <c r="D289" s="23">
        <f t="shared" si="27"/>
        <v>4.9769913717010535E-08</v>
      </c>
      <c r="E289" s="24">
        <f t="shared" si="28"/>
        <v>1.5706489519133027</v>
      </c>
      <c r="F289" s="25">
        <f t="shared" si="29"/>
        <v>1.1674517882998547</v>
      </c>
      <c r="G289" s="26">
        <f t="shared" si="30"/>
        <v>0.8867674985035242</v>
      </c>
      <c r="H289" s="26">
        <f t="shared" si="31"/>
        <v>3.2216710751032336</v>
      </c>
      <c r="I289" s="31">
        <f t="shared" si="32"/>
        <v>2</v>
      </c>
    </row>
    <row r="290" spans="1:9" ht="12.75">
      <c r="A290" s="21">
        <f t="shared" si="33"/>
        <v>2.5299999999999887</v>
      </c>
      <c r="B290" s="22">
        <f t="shared" si="25"/>
        <v>1469.8709563937284</v>
      </c>
      <c r="C290" s="22">
        <f t="shared" si="26"/>
        <v>486.0345750908573</v>
      </c>
      <c r="D290" s="23">
        <f t="shared" si="27"/>
        <v>4.947512694913786E-08</v>
      </c>
      <c r="E290" s="24">
        <f t="shared" si="28"/>
        <v>1.5613460117750142</v>
      </c>
      <c r="F290" s="25">
        <f t="shared" si="29"/>
        <v>1.1724302564064861</v>
      </c>
      <c r="G290" s="26">
        <f t="shared" si="30"/>
        <v>0.8717710499069425</v>
      </c>
      <c r="H290" s="26">
        <f t="shared" si="31"/>
        <v>3.2166315627199147</v>
      </c>
      <c r="I290" s="31">
        <f t="shared" si="32"/>
        <v>2</v>
      </c>
    </row>
    <row r="291" spans="1:9" ht="12.75">
      <c r="A291" s="21">
        <f t="shared" si="33"/>
        <v>2.5399999999999885</v>
      </c>
      <c r="B291" s="22">
        <f t="shared" si="25"/>
        <v>1478.59421198258</v>
      </c>
      <c r="C291" s="22">
        <f t="shared" si="26"/>
        <v>485.08825445450043</v>
      </c>
      <c r="D291" s="23">
        <f t="shared" si="27"/>
        <v>4.918323876631486E-08</v>
      </c>
      <c r="E291" s="24">
        <f t="shared" si="28"/>
        <v>1.5521345457669844</v>
      </c>
      <c r="F291" s="25">
        <f t="shared" si="29"/>
        <v>1.1774157811709725</v>
      </c>
      <c r="G291" s="26">
        <f t="shared" si="30"/>
        <v>0.8568314001642076</v>
      </c>
      <c r="H291" s="26">
        <f t="shared" si="31"/>
        <v>3.2116629625061526</v>
      </c>
      <c r="I291" s="31">
        <f t="shared" si="32"/>
        <v>2</v>
      </c>
    </row>
    <row r="292" spans="1:9" ht="12.75">
      <c r="A292" s="21">
        <f t="shared" si="33"/>
        <v>2.5499999999999883</v>
      </c>
      <c r="B292" s="22">
        <f t="shared" si="25"/>
        <v>1487.3346562801746</v>
      </c>
      <c r="C292" s="22">
        <f t="shared" si="26"/>
        <v>484.1548264318874</v>
      </c>
      <c r="D292" s="23">
        <f t="shared" si="27"/>
        <v>4.8894209423122244E-08</v>
      </c>
      <c r="E292" s="24">
        <f t="shared" si="28"/>
        <v>1.5430132995952734</v>
      </c>
      <c r="F292" s="25">
        <f t="shared" si="29"/>
        <v>1.1824083526192135</v>
      </c>
      <c r="G292" s="26">
        <f t="shared" si="30"/>
        <v>0.8419471569019531</v>
      </c>
      <c r="H292" s="26">
        <f t="shared" si="31"/>
        <v>3.20676386214038</v>
      </c>
      <c r="I292" s="31">
        <f t="shared" si="32"/>
        <v>2</v>
      </c>
    </row>
    <row r="293" spans="1:9" ht="12.75">
      <c r="A293" s="21">
        <f t="shared" si="33"/>
        <v>2.559999999999988</v>
      </c>
      <c r="B293" s="22">
        <f t="shared" si="25"/>
        <v>1496.0922555499249</v>
      </c>
      <c r="C293" s="22">
        <f t="shared" si="26"/>
        <v>483.2340381585226</v>
      </c>
      <c r="D293" s="23">
        <f t="shared" si="27"/>
        <v>4.860799987210658E-08</v>
      </c>
      <c r="E293" s="24">
        <f t="shared" si="28"/>
        <v>1.5339810409924886</v>
      </c>
      <c r="F293" s="25">
        <f t="shared" si="29"/>
        <v>1.1874079608192836</v>
      </c>
      <c r="G293" s="26">
        <f t="shared" si="30"/>
        <v>0.8271169642902897</v>
      </c>
      <c r="H293" s="26">
        <f t="shared" si="31"/>
        <v>3.2019328859288567</v>
      </c>
      <c r="I293" s="31">
        <f t="shared" si="32"/>
        <v>2</v>
      </c>
    </row>
    <row r="294" spans="1:9" ht="12.75">
      <c r="A294" s="21">
        <f t="shared" si="33"/>
        <v>2.569999999999988</v>
      </c>
      <c r="B294" s="22">
        <f aca="true" t="shared" si="34" ref="B294:B357">(2*PI()*SQRT((A294*$M$3)^3/$M$4))/($M$2)</f>
        <v>1504.8669762531122</v>
      </c>
      <c r="C294" s="22">
        <f aca="true" t="shared" si="35" ref="C294:C357">1/ABS(1/$B$10-1/B294)</f>
        <v>482.32564326333295</v>
      </c>
      <c r="D294" s="23">
        <f aca="true" t="shared" si="36" ref="D294:D357">2*PI()/(B294*$M$2)</f>
        <v>4.832457174885793E-08</v>
      </c>
      <c r="E294" s="24">
        <f aca="true" t="shared" si="37" ref="E294:E357">D294*$M$7</f>
        <v>1.525036559246861</v>
      </c>
      <c r="F294" s="25">
        <f aca="true" t="shared" si="38" ref="F294:F357">((PI()*SQRT(((A294*$M$3+$A$10*$M$3)/2)^3/$M$4))/($M$2))/$M$6</f>
        <v>1.1924145958811356</v>
      </c>
      <c r="G294" s="26">
        <f aca="true" t="shared" si="39" ref="G294:G357">((I294+1)*2*PI()-2*$D$10*F294)/($D$10-E294)</f>
        <v>0.8123395018712722</v>
      </c>
      <c r="H294" s="26">
        <f aca="true" t="shared" si="40" ref="H294:H357">2*F294+G294</f>
        <v>3.1971686936335435</v>
      </c>
      <c r="I294" s="31">
        <f aca="true" t="shared" si="41" ref="I294:I357">LOOKUP(A294,$M$38:$M$88,$L$38:$L$88)</f>
        <v>2</v>
      </c>
    </row>
    <row r="295" spans="1:9" ht="12.75">
      <c r="A295" s="21">
        <f t="shared" si="33"/>
        <v>2.5799999999999876</v>
      </c>
      <c r="B295" s="22">
        <f t="shared" si="34"/>
        <v>1513.658785046963</v>
      </c>
      <c r="C295" s="22">
        <f t="shared" si="35"/>
        <v>481.42940166248894</v>
      </c>
      <c r="D295" s="23">
        <f t="shared" si="36"/>
        <v>4.804388735746287E-08</v>
      </c>
      <c r="E295" s="24">
        <f t="shared" si="37"/>
        <v>1.5161786647431703</v>
      </c>
      <c r="F295" s="25">
        <f t="shared" si="38"/>
        <v>1.1974282479563056</v>
      </c>
      <c r="G295" s="26">
        <f t="shared" si="39"/>
        <v>0.7976134834319705</v>
      </c>
      <c r="H295" s="26">
        <f t="shared" si="40"/>
        <v>3.192469979344582</v>
      </c>
      <c r="I295" s="31">
        <f t="shared" si="41"/>
        <v>2</v>
      </c>
    </row>
    <row r="296" spans="1:9" ht="12.75">
      <c r="A296" s="21">
        <f t="shared" si="33"/>
        <v>2.5899999999999874</v>
      </c>
      <c r="B296" s="22">
        <f t="shared" si="34"/>
        <v>1522.4676487827446</v>
      </c>
      <c r="C296" s="22">
        <f t="shared" si="35"/>
        <v>480.54507936101743</v>
      </c>
      <c r="D296" s="23">
        <f t="shared" si="36"/>
        <v>4.776590965632255E-08</v>
      </c>
      <c r="E296" s="24">
        <f t="shared" si="37"/>
        <v>1.507406188515186</v>
      </c>
      <c r="F296" s="25">
        <f t="shared" si="38"/>
        <v>1.2024489072376232</v>
      </c>
      <c r="G296" s="26">
        <f t="shared" si="39"/>
        <v>0.7829376559201681</v>
      </c>
      <c r="H296" s="26">
        <f t="shared" si="40"/>
        <v>3.1878354703954144</v>
      </c>
      <c r="I296" s="31">
        <f t="shared" si="41"/>
        <v>2</v>
      </c>
    </row>
    <row r="297" spans="1:9" ht="12.75">
      <c r="A297" s="21">
        <f t="shared" si="33"/>
        <v>2.599999999999987</v>
      </c>
      <c r="B297" s="22">
        <f t="shared" si="34"/>
        <v>1531.2935345038943</v>
      </c>
      <c r="C297" s="22">
        <f t="shared" si="35"/>
        <v>479.6724482618653</v>
      </c>
      <c r="D297" s="23">
        <f t="shared" si="36"/>
        <v>4.7490602244324606E-08</v>
      </c>
      <c r="E297" s="24">
        <f t="shared" si="37"/>
        <v>1.498717981809279</v>
      </c>
      <c r="F297" s="25">
        <f t="shared" si="38"/>
        <v>1.2074765639589247</v>
      </c>
      <c r="G297" s="26">
        <f t="shared" si="39"/>
        <v>0.7683107984008299</v>
      </c>
      <c r="H297" s="26">
        <f t="shared" si="40"/>
        <v>3.1832639263186793</v>
      </c>
      <c r="I297" s="31">
        <f t="shared" si="41"/>
        <v>2</v>
      </c>
    </row>
    <row r="298" spans="1:9" ht="12.75">
      <c r="A298" s="21">
        <f t="shared" si="33"/>
        <v>2.609999999999987</v>
      </c>
      <c r="B298" s="22">
        <f t="shared" si="34"/>
        <v>1540.136409444167</v>
      </c>
      <c r="C298" s="22">
        <f t="shared" si="35"/>
        <v>478.8112859820904</v>
      </c>
      <c r="D298" s="23">
        <f t="shared" si="36"/>
        <v>4.721792934735936E-08</v>
      </c>
      <c r="E298" s="24">
        <f t="shared" si="37"/>
        <v>1.4901129156588981</v>
      </c>
      <c r="F298" s="25">
        <f t="shared" si="38"/>
        <v>1.2125112083947653</v>
      </c>
      <c r="G298" s="26">
        <f t="shared" si="39"/>
        <v>0.7537317210515692</v>
      </c>
      <c r="H298" s="26">
        <f t="shared" si="40"/>
        <v>3.1787541378411</v>
      </c>
      <c r="I298" s="31">
        <f t="shared" si="41"/>
        <v>2</v>
      </c>
    </row>
    <row r="299" spans="1:9" ht="12.75">
      <c r="A299" s="21">
        <f t="shared" si="33"/>
        <v>2.619999999999987</v>
      </c>
      <c r="B299" s="22">
        <f t="shared" si="34"/>
        <v>1548.9962410258115</v>
      </c>
      <c r="C299" s="22">
        <f t="shared" si="35"/>
        <v>477.9613756758695</v>
      </c>
      <c r="D299" s="23">
        <f t="shared" si="36"/>
        <v>4.694785580517016E-08</v>
      </c>
      <c r="E299" s="24">
        <f t="shared" si="37"/>
        <v>1.4815898804695886</v>
      </c>
      <c r="F299" s="25">
        <f t="shared" si="38"/>
        <v>1.217552830860141</v>
      </c>
      <c r="G299" s="26">
        <f t="shared" si="39"/>
        <v>0.7391992641954062</v>
      </c>
      <c r="H299" s="26">
        <f t="shared" si="40"/>
        <v>3.1743049259156884</v>
      </c>
      <c r="I299" s="31">
        <f t="shared" si="41"/>
        <v>2</v>
      </c>
    </row>
    <row r="300" spans="1:9" ht="12.75">
      <c r="A300" s="21">
        <f t="shared" si="33"/>
        <v>2.6299999999999866</v>
      </c>
      <c r="B300" s="22">
        <f t="shared" si="34"/>
        <v>1557.87299685777</v>
      </c>
      <c r="C300" s="22">
        <f t="shared" si="35"/>
        <v>477.1225058640336</v>
      </c>
      <c r="D300" s="23">
        <f t="shared" si="36"/>
        <v>4.668034705852838E-08</v>
      </c>
      <c r="E300" s="24">
        <f t="shared" si="37"/>
        <v>1.4731477856142594</v>
      </c>
      <c r="F300" s="25">
        <f t="shared" si="38"/>
        <v>1.2226014217102057</v>
      </c>
      <c r="G300" s="26">
        <f t="shared" si="39"/>
        <v>0.7247122973692464</v>
      </c>
      <c r="H300" s="26">
        <f t="shared" si="40"/>
        <v>3.1699151407896577</v>
      </c>
      <c r="I300" s="31">
        <f t="shared" si="41"/>
        <v>2</v>
      </c>
    </row>
    <row r="301" spans="1:9" ht="12.75">
      <c r="A301" s="21">
        <f t="shared" si="33"/>
        <v>2.6399999999999864</v>
      </c>
      <c r="B301" s="22">
        <f t="shared" si="34"/>
        <v>1566.766644733901</v>
      </c>
      <c r="C301" s="22">
        <f t="shared" si="35"/>
        <v>476.2944702698482</v>
      </c>
      <c r="D301" s="23">
        <f t="shared" si="36"/>
        <v>4.641536913672392E-08</v>
      </c>
      <c r="E301" s="24">
        <f t="shared" si="37"/>
        <v>1.4647855590384056</v>
      </c>
      <c r="F301" s="25">
        <f t="shared" si="38"/>
        <v>1.227656971339996</v>
      </c>
      <c r="G301" s="26">
        <f t="shared" si="39"/>
        <v>0.71026971842652</v>
      </c>
      <c r="H301" s="26">
        <f t="shared" si="40"/>
        <v>3.165583661106512</v>
      </c>
      <c r="I301" s="31">
        <f t="shared" si="41"/>
        <v>2</v>
      </c>
    </row>
    <row r="302" spans="1:9" ht="12.75">
      <c r="A302" s="21">
        <f aca="true" t="shared" si="42" ref="A302:A365">A301+(($F$10-2)/400)</f>
        <v>2.649999999999986</v>
      </c>
      <c r="B302" s="22">
        <f t="shared" si="34"/>
        <v>1575.6771526312284</v>
      </c>
      <c r="C302" s="22">
        <f t="shared" si="35"/>
        <v>475.47706766077664</v>
      </c>
      <c r="D302" s="23">
        <f t="shared" si="36"/>
        <v>4.615288864536216E-08</v>
      </c>
      <c r="E302" s="24">
        <f t="shared" si="37"/>
        <v>1.4565021468750017</v>
      </c>
      <c r="F302" s="25">
        <f t="shared" si="38"/>
        <v>1.232719470184156</v>
      </c>
      <c r="G302" s="26">
        <f t="shared" si="39"/>
        <v>0.6958704526725599</v>
      </c>
      <c r="H302" s="26">
        <f t="shared" si="40"/>
        <v>3.161309393040872</v>
      </c>
      <c r="I302" s="31">
        <f t="shared" si="41"/>
        <v>2</v>
      </c>
    </row>
    <row r="303" spans="1:9" ht="12.75">
      <c r="A303" s="21">
        <f t="shared" si="42"/>
        <v>2.659999999999986</v>
      </c>
      <c r="B303" s="22">
        <f t="shared" si="34"/>
        <v>1584.6044887082103</v>
      </c>
      <c r="C303" s="22">
        <f t="shared" si="35"/>
        <v>474.6701016959706</v>
      </c>
      <c r="D303" s="23">
        <f t="shared" si="36"/>
        <v>4.589287275445896E-08</v>
      </c>
      <c r="E303" s="24">
        <f t="shared" si="37"/>
        <v>1.4482965130688028</v>
      </c>
      <c r="F303" s="25">
        <f t="shared" si="38"/>
        <v>1.2377889087166678</v>
      </c>
      <c r="G303" s="26">
        <f t="shared" si="39"/>
        <v>0.6815134520313055</v>
      </c>
      <c r="H303" s="26">
        <f t="shared" si="40"/>
        <v>3.157091269464641</v>
      </c>
      <c r="I303" s="31">
        <f t="shared" si="41"/>
        <v>2</v>
      </c>
    </row>
    <row r="304" spans="1:9" ht="12.75">
      <c r="A304" s="21">
        <f t="shared" si="42"/>
        <v>2.6699999999999857</v>
      </c>
      <c r="B304" s="22">
        <f t="shared" si="34"/>
        <v>1593.5486213030324</v>
      </c>
      <c r="C304" s="22">
        <f t="shared" si="35"/>
        <v>473.8733807792514</v>
      </c>
      <c r="D304" s="23">
        <f t="shared" si="36"/>
        <v>4.563528918682515E-08</v>
      </c>
      <c r="E304" s="24">
        <f t="shared" si="37"/>
        <v>1.4401676390097773</v>
      </c>
      <c r="F304" s="25">
        <f t="shared" si="38"/>
        <v>1.2428652774505808</v>
      </c>
      <c r="G304" s="26">
        <f t="shared" si="39"/>
        <v>0.667197694242053</v>
      </c>
      <c r="H304" s="26">
        <f t="shared" si="40"/>
        <v>3.1529282491432147</v>
      </c>
      <c r="I304" s="31">
        <f t="shared" si="41"/>
        <v>2</v>
      </c>
    </row>
    <row r="305" spans="1:9" ht="12.75">
      <c r="A305" s="21">
        <f t="shared" si="42"/>
        <v>2.6799999999999855</v>
      </c>
      <c r="B305" s="22">
        <f t="shared" si="34"/>
        <v>1602.5095189319245</v>
      </c>
      <c r="C305" s="22">
        <f t="shared" si="35"/>
        <v>473.08671791735</v>
      </c>
      <c r="D305" s="23">
        <f t="shared" si="36"/>
        <v>4.5380106206732414E-08</v>
      </c>
      <c r="E305" s="24">
        <f t="shared" si="37"/>
        <v>1.4321145231754258</v>
      </c>
      <c r="F305" s="25">
        <f t="shared" si="38"/>
        <v>1.2479485669377455</v>
      </c>
      <c r="G305" s="26">
        <f t="shared" si="39"/>
        <v>0.652922182084968</v>
      </c>
      <c r="H305" s="26">
        <f t="shared" si="40"/>
        <v>3.148819315960459</v>
      </c>
      <c r="I305" s="31">
        <f t="shared" si="41"/>
        <v>2</v>
      </c>
    </row>
    <row r="306" spans="1:9" ht="12.75">
      <c r="A306" s="21">
        <f t="shared" si="42"/>
        <v>2.6899999999999853</v>
      </c>
      <c r="B306" s="22">
        <f t="shared" si="34"/>
        <v>1611.4871502874967</v>
      </c>
      <c r="C306" s="22">
        <f t="shared" si="35"/>
        <v>472.3099305831888</v>
      </c>
      <c r="D306" s="23">
        <f t="shared" si="36"/>
        <v>4.512729260885291E-08</v>
      </c>
      <c r="E306" s="24">
        <f t="shared" si="37"/>
        <v>1.4241361807817328</v>
      </c>
      <c r="F306" s="25">
        <f t="shared" si="38"/>
        <v>1.253038767768551</v>
      </c>
      <c r="G306" s="26">
        <f t="shared" si="39"/>
        <v>0.638685942634182</v>
      </c>
      <c r="H306" s="26">
        <f t="shared" si="40"/>
        <v>3.144763478171284</v>
      </c>
      <c r="I306" s="31">
        <f t="shared" si="41"/>
        <v>2</v>
      </c>
    </row>
    <row r="307" spans="1:9" ht="12.75">
      <c r="A307" s="21">
        <f t="shared" si="42"/>
        <v>2.699999999999985</v>
      </c>
      <c r="B307" s="22">
        <f t="shared" si="34"/>
        <v>1620.4814842370988</v>
      </c>
      <c r="C307" s="22">
        <f t="shared" si="35"/>
        <v>471.542840583998</v>
      </c>
      <c r="D307" s="23">
        <f t="shared" si="36"/>
        <v>4.487681770746488E-08</v>
      </c>
      <c r="E307" s="24">
        <f t="shared" si="37"/>
        <v>1.416231643442516</v>
      </c>
      <c r="F307" s="25">
        <f t="shared" si="38"/>
        <v>1.2581358705716632</v>
      </c>
      <c r="G307" s="26">
        <f t="shared" si="39"/>
        <v>0.6244880265373349</v>
      </c>
      <c r="H307" s="26">
        <f t="shared" si="40"/>
        <v>3.1407597676806613</v>
      </c>
      <c r="I307" s="31">
        <f t="shared" si="41"/>
        <v>2</v>
      </c>
    </row>
    <row r="308" spans="1:9" ht="12.75">
      <c r="A308" s="21">
        <f t="shared" si="42"/>
        <v>2.709999999999985</v>
      </c>
      <c r="B308" s="22">
        <f t="shared" si="34"/>
        <v>1629.492489821203</v>
      </c>
      <c r="C308" s="22">
        <f t="shared" si="35"/>
        <v>470.78527393406745</v>
      </c>
      <c r="D308" s="23">
        <f t="shared" si="36"/>
        <v>4.462865132591674E-08</v>
      </c>
      <c r="E308" s="24">
        <f t="shared" si="37"/>
        <v>1.4083999588369331</v>
      </c>
      <c r="F308" s="25">
        <f t="shared" si="38"/>
        <v>1.2632398660137636</v>
      </c>
      <c r="G308" s="26">
        <f t="shared" si="39"/>
        <v>0.6103275073204824</v>
      </c>
      <c r="H308" s="26">
        <f t="shared" si="40"/>
        <v>3.1368072393480095</v>
      </c>
      <c r="I308" s="31">
        <f t="shared" si="41"/>
        <v>2</v>
      </c>
    </row>
    <row r="309" spans="1:9" ht="12.75">
      <c r="A309" s="21">
        <f t="shared" si="42"/>
        <v>2.7199999999999847</v>
      </c>
      <c r="B309" s="22">
        <f t="shared" si="34"/>
        <v>1638.5201362518014</v>
      </c>
      <c r="C309" s="22">
        <f t="shared" si="35"/>
        <v>470.0370607319461</v>
      </c>
      <c r="D309" s="23">
        <f t="shared" si="36"/>
        <v>4.438276378634309E-08</v>
      </c>
      <c r="E309" s="24">
        <f t="shared" si="37"/>
        <v>1.4006401903849357</v>
      </c>
      <c r="F309" s="25">
        <f t="shared" si="38"/>
        <v>1.2683507447992979</v>
      </c>
      <c r="G309" s="26">
        <f t="shared" si="39"/>
        <v>0.5962034807173132</v>
      </c>
      <c r="H309" s="26">
        <f t="shared" si="40"/>
        <v>3.132904970315909</v>
      </c>
      <c r="I309" s="31">
        <f t="shared" si="41"/>
        <v>2</v>
      </c>
    </row>
    <row r="310" spans="1:9" ht="12.75">
      <c r="A310" s="21">
        <f t="shared" si="42"/>
        <v>2.7299999999999844</v>
      </c>
      <c r="B310" s="22">
        <f t="shared" si="34"/>
        <v>1647.5643929108326</v>
      </c>
      <c r="C310" s="22">
        <f t="shared" si="35"/>
        <v>469.29803504190824</v>
      </c>
      <c r="D310" s="23">
        <f t="shared" si="36"/>
        <v>4.413912589962496E-08</v>
      </c>
      <c r="E310" s="24">
        <f t="shared" si="37"/>
        <v>1.3929514169304338</v>
      </c>
      <c r="F310" s="25">
        <f t="shared" si="38"/>
        <v>1.2734684976702177</v>
      </c>
      <c r="G310" s="26">
        <f t="shared" si="39"/>
        <v>0.5821150640217284</v>
      </c>
      <c r="H310" s="26">
        <f t="shared" si="40"/>
        <v>3.129052059362164</v>
      </c>
      <c r="I310" s="31">
        <f t="shared" si="41"/>
        <v>2</v>
      </c>
    </row>
    <row r="311" spans="1:9" ht="12.75">
      <c r="A311" s="21">
        <f t="shared" si="42"/>
        <v>2.7399999999999842</v>
      </c>
      <c r="B311" s="22">
        <f t="shared" si="34"/>
        <v>1656.6252293486195</v>
      </c>
      <c r="C311" s="22">
        <f t="shared" si="35"/>
        <v>468.56803477951485</v>
      </c>
      <c r="D311" s="23">
        <f t="shared" si="36"/>
        <v>4.3897708955588286E-08</v>
      </c>
      <c r="E311" s="24">
        <f t="shared" si="37"/>
        <v>1.385332732431977</v>
      </c>
      <c r="F311" s="25">
        <f t="shared" si="38"/>
        <v>1.2785931154057308</v>
      </c>
      <c r="G311" s="26">
        <f t="shared" si="39"/>
        <v>0.5680613954628082</v>
      </c>
      <c r="H311" s="26">
        <f t="shared" si="40"/>
        <v>3.1252476262742697</v>
      </c>
      <c r="I311" s="31">
        <f t="shared" si="41"/>
        <v>2</v>
      </c>
    </row>
    <row r="312" spans="1:9" ht="12.75">
      <c r="A312" s="21">
        <f t="shared" si="42"/>
        <v>2.749999999999984</v>
      </c>
      <c r="B312" s="22">
        <f t="shared" si="34"/>
        <v>1665.7026152823357</v>
      </c>
      <c r="C312" s="22">
        <f t="shared" si="35"/>
        <v>467.8469016011065</v>
      </c>
      <c r="D312" s="23">
        <f t="shared" si="36"/>
        <v>4.36584847134337E-08</v>
      </c>
      <c r="E312" s="24">
        <f t="shared" si="37"/>
        <v>1.3777832456607364</v>
      </c>
      <c r="F312" s="25">
        <f t="shared" si="38"/>
        <v>1.2837245888220514</v>
      </c>
      <c r="G312" s="26">
        <f t="shared" si="39"/>
        <v>0.5540416336012863</v>
      </c>
      <c r="H312" s="26">
        <f t="shared" si="40"/>
        <v>3.121490811245389</v>
      </c>
      <c r="I312" s="31">
        <f t="shared" si="41"/>
        <v>2</v>
      </c>
    </row>
    <row r="313" spans="1:9" ht="12.75">
      <c r="A313" s="21">
        <f t="shared" si="42"/>
        <v>2.759999999999984</v>
      </c>
      <c r="B313" s="22">
        <f t="shared" si="34"/>
        <v>1674.7965205944836</v>
      </c>
      <c r="C313" s="22">
        <f t="shared" si="35"/>
        <v>467.1344807970709</v>
      </c>
      <c r="D313" s="23">
        <f t="shared" si="36"/>
        <v>4.342142539239159E-08</v>
      </c>
      <c r="E313" s="24">
        <f t="shared" si="37"/>
        <v>1.3703020799055945</v>
      </c>
      <c r="F313" s="25">
        <f t="shared" si="38"/>
        <v>1.288862908772153</v>
      </c>
      <c r="G313" s="26">
        <f t="shared" si="39"/>
        <v>0.5400549567466685</v>
      </c>
      <c r="H313" s="26">
        <f t="shared" si="40"/>
        <v>3.1177807742909747</v>
      </c>
      <c r="I313" s="31">
        <f t="shared" si="41"/>
        <v>2</v>
      </c>
    </row>
    <row r="314" spans="1:9" ht="12.75">
      <c r="A314" s="21">
        <f t="shared" si="42"/>
        <v>2.7699999999999836</v>
      </c>
      <c r="B314" s="22">
        <f t="shared" si="34"/>
        <v>1683.9069153313987</v>
      </c>
      <c r="C314" s="22">
        <f t="shared" si="35"/>
        <v>466.4306211887358</v>
      </c>
      <c r="D314" s="23">
        <f t="shared" si="36"/>
        <v>4.318650366259613E-08</v>
      </c>
      <c r="E314" s="24">
        <f t="shared" si="37"/>
        <v>1.362888372685146</v>
      </c>
      <c r="F314" s="25">
        <f t="shared" si="38"/>
        <v>1.294008066145526</v>
      </c>
      <c r="G314" s="26">
        <f t="shared" si="39"/>
        <v>0.5261005623941793</v>
      </c>
      <c r="H314" s="26">
        <f t="shared" si="40"/>
        <v>3.1141166946852312</v>
      </c>
      <c r="I314" s="31">
        <f t="shared" si="41"/>
        <v>2</v>
      </c>
    </row>
    <row r="315" spans="1:9" ht="12.75">
      <c r="A315" s="21">
        <f t="shared" si="42"/>
        <v>2.7799999999999834</v>
      </c>
      <c r="B315" s="22">
        <f t="shared" si="34"/>
        <v>1693.033769701767</v>
      </c>
      <c r="C315" s="22">
        <f t="shared" si="35"/>
        <v>465.7351750287444</v>
      </c>
      <c r="D315" s="23">
        <f t="shared" si="36"/>
        <v>4.295369263617264E-08</v>
      </c>
      <c r="E315" s="24">
        <f t="shared" si="37"/>
        <v>1.3555412754664316</v>
      </c>
      <c r="F315" s="25">
        <f t="shared" si="38"/>
        <v>1.2991600518679323</v>
      </c>
      <c r="G315" s="26">
        <f t="shared" si="39"/>
        <v>0.5121776666807643</v>
      </c>
      <c r="H315" s="26">
        <f t="shared" si="40"/>
        <v>3.110497770416629</v>
      </c>
      <c r="I315" s="31">
        <f t="shared" si="41"/>
        <v>2</v>
      </c>
    </row>
    <row r="316" spans="1:9" ht="12.75">
      <c r="A316" s="21">
        <f t="shared" si="42"/>
        <v>2.789999999999983</v>
      </c>
      <c r="B316" s="22">
        <f t="shared" si="34"/>
        <v>1702.1770540751647</v>
      </c>
      <c r="C316" s="22">
        <f t="shared" si="35"/>
        <v>465.0479979047777</v>
      </c>
      <c r="D316" s="23">
        <f t="shared" si="36"/>
        <v>4.272296585853232E-08</v>
      </c>
      <c r="E316" s="24">
        <f t="shared" si="37"/>
        <v>1.3482599533902142</v>
      </c>
      <c r="F316" s="25">
        <f t="shared" si="38"/>
        <v>1.304318856901167</v>
      </c>
      <c r="G316" s="26">
        <f t="shared" si="39"/>
        <v>0.4982855038593843</v>
      </c>
      <c r="H316" s="26">
        <f t="shared" si="40"/>
        <v>3.106923217661718</v>
      </c>
      <c r="I316" s="31">
        <f t="shared" si="41"/>
        <v>2</v>
      </c>
    </row>
    <row r="317" spans="1:9" ht="12.75">
      <c r="A317" s="21">
        <f t="shared" si="42"/>
        <v>2.799999999999983</v>
      </c>
      <c r="B317" s="22">
        <f t="shared" si="34"/>
        <v>1711.3367389806162</v>
      </c>
      <c r="C317" s="22">
        <f t="shared" si="35"/>
        <v>464.36894864649145</v>
      </c>
      <c r="D317" s="23">
        <f t="shared" si="36"/>
        <v>4.249429729986887E-08</v>
      </c>
      <c r="E317" s="24">
        <f t="shared" si="37"/>
        <v>1.341043585002629</v>
      </c>
      <c r="F317" s="25">
        <f t="shared" si="38"/>
        <v>1.3094844722428196</v>
      </c>
      <c r="G317" s="26">
        <f t="shared" si="39"/>
        <v>0.4844233257909068</v>
      </c>
      <c r="H317" s="26">
        <f t="shared" si="40"/>
        <v>3.103392270276546</v>
      </c>
      <c r="I317" s="31">
        <f t="shared" si="41"/>
        <v>2</v>
      </c>
    </row>
    <row r="318" spans="1:9" ht="12.75">
      <c r="A318" s="21">
        <f t="shared" si="42"/>
        <v>2.8099999999999827</v>
      </c>
      <c r="B318" s="22">
        <f t="shared" si="34"/>
        <v>1720.5127951051682</v>
      </c>
      <c r="C318" s="22">
        <f t="shared" si="35"/>
        <v>463.6978892355463</v>
      </c>
      <c r="D318" s="23">
        <f t="shared" si="36"/>
        <v>4.226766134685165E-08</v>
      </c>
      <c r="E318" s="24">
        <f t="shared" si="37"/>
        <v>1.3338913619930337</v>
      </c>
      <c r="F318" s="25">
        <f t="shared" si="38"/>
        <v>1.314656888926041</v>
      </c>
      <c r="G318" s="26">
        <f t="shared" si="39"/>
        <v>0.47059040145289144</v>
      </c>
      <c r="H318" s="26">
        <f t="shared" si="40"/>
        <v>3.0999041793049735</v>
      </c>
      <c r="I318" s="31">
        <f t="shared" si="41"/>
        <v>2</v>
      </c>
    </row>
    <row r="319" spans="1:9" ht="12.75">
      <c r="A319" s="21">
        <f t="shared" si="42"/>
        <v>2.8199999999999825</v>
      </c>
      <c r="B319" s="22">
        <f t="shared" si="34"/>
        <v>1729.705193292481</v>
      </c>
      <c r="C319" s="22">
        <f t="shared" si="35"/>
        <v>463.0346847186097</v>
      </c>
      <c r="D319" s="23">
        <f t="shared" si="36"/>
        <v>4.2043032794510206E-08</v>
      </c>
      <c r="E319" s="24">
        <f t="shared" si="37"/>
        <v>1.3268024889378993</v>
      </c>
      <c r="F319" s="25">
        <f t="shared" si="38"/>
        <v>1.3198360980193053</v>
      </c>
      <c r="G319" s="26">
        <f t="shared" si="39"/>
        <v>0.4567860164646566</v>
      </c>
      <c r="H319" s="26">
        <f t="shared" si="40"/>
        <v>3.096458212503267</v>
      </c>
      <c r="I319" s="31">
        <f t="shared" si="41"/>
        <v>2</v>
      </c>
    </row>
    <row r="320" spans="1:9" ht="12.75">
      <c r="A320" s="21">
        <f t="shared" si="42"/>
        <v>2.8299999999999823</v>
      </c>
      <c r="B320" s="22">
        <f t="shared" si="34"/>
        <v>1738.913904541443</v>
      </c>
      <c r="C320" s="22">
        <f t="shared" si="35"/>
        <v>462.3792031232163</v>
      </c>
      <c r="D320" s="23">
        <f t="shared" si="36"/>
        <v>4.182038683830493E-08</v>
      </c>
      <c r="E320" s="24">
        <f t="shared" si="37"/>
        <v>1.319776183050573</v>
      </c>
      <c r="F320" s="25">
        <f t="shared" si="38"/>
        <v>1.3250220906261827</v>
      </c>
      <c r="G320" s="26">
        <f t="shared" si="39"/>
        <v>0.4430094726279484</v>
      </c>
      <c r="H320" s="26">
        <f t="shared" si="40"/>
        <v>3.0930536538803137</v>
      </c>
      <c r="I320" s="31">
        <f t="shared" si="41"/>
        <v>2</v>
      </c>
    </row>
    <row r="321" spans="1:9" ht="12.75">
      <c r="A321" s="21">
        <f t="shared" si="42"/>
        <v>2.839999999999982</v>
      </c>
      <c r="B321" s="22">
        <f t="shared" si="34"/>
        <v>1748.1389000047934</v>
      </c>
      <c r="C321" s="22">
        <f t="shared" si="35"/>
        <v>461.7313153763782</v>
      </c>
      <c r="D321" s="23">
        <f t="shared" si="36"/>
        <v>4.159969906637911E-08</v>
      </c>
      <c r="E321" s="24">
        <f t="shared" si="37"/>
        <v>1.3128116739367686</v>
      </c>
      <c r="F321" s="25">
        <f t="shared" si="38"/>
        <v>1.330214857885108</v>
      </c>
      <c r="G321" s="26">
        <f t="shared" si="39"/>
        <v>0.429260087482671</v>
      </c>
      <c r="H321" s="26">
        <f t="shared" si="40"/>
        <v>3.0896898032528872</v>
      </c>
      <c r="I321" s="31">
        <f t="shared" si="41"/>
        <v>2</v>
      </c>
    </row>
    <row r="322" spans="1:9" ht="12.75">
      <c r="A322" s="21">
        <f t="shared" si="42"/>
        <v>2.849999999999982</v>
      </c>
      <c r="B322" s="22">
        <f t="shared" si="34"/>
        <v>1757.3801509877699</v>
      </c>
      <c r="C322" s="22">
        <f t="shared" si="35"/>
        <v>461.0908952258414</v>
      </c>
      <c r="D322" s="23">
        <f t="shared" si="36"/>
        <v>4.1380945451987465E-08</v>
      </c>
      <c r="E322" s="24">
        <f t="shared" si="37"/>
        <v>1.3059082033556242</v>
      </c>
      <c r="F322" s="25">
        <f t="shared" si="38"/>
        <v>1.3354143909691552</v>
      </c>
      <c r="G322" s="26">
        <f t="shared" si="39"/>
        <v>0.4155371938770736</v>
      </c>
      <c r="H322" s="26">
        <f t="shared" si="40"/>
        <v>3.086365975815384</v>
      </c>
      <c r="I322" s="31">
        <f t="shared" si="41"/>
        <v>2</v>
      </c>
    </row>
    <row r="323" spans="1:9" ht="12.75">
      <c r="A323" s="21">
        <f t="shared" si="42"/>
        <v>2.8599999999999817</v>
      </c>
      <c r="B323" s="22">
        <f t="shared" si="34"/>
        <v>1766.637628946769</v>
      </c>
      <c r="C323" s="22">
        <f t="shared" si="35"/>
        <v>460.4578191638879</v>
      </c>
      <c r="D323" s="23">
        <f t="shared" si="36"/>
        <v>4.11641023460967E-08</v>
      </c>
      <c r="E323" s="24">
        <f t="shared" si="37"/>
        <v>1.299065024986188</v>
      </c>
      <c r="F323" s="25">
        <f t="shared" si="38"/>
        <v>1.3406206810858103</v>
      </c>
      <c r="G323" s="26">
        <f t="shared" si="39"/>
        <v>0.4018401395518599</v>
      </c>
      <c r="H323" s="26">
        <f t="shared" si="40"/>
        <v>3.0830815017234805</v>
      </c>
      <c r="I323" s="31">
        <f t="shared" si="41"/>
        <v>2</v>
      </c>
    </row>
    <row r="324" spans="1:9" ht="12.75">
      <c r="A324" s="21">
        <f t="shared" si="42"/>
        <v>2.8699999999999815</v>
      </c>
      <c r="B324" s="22">
        <f t="shared" si="34"/>
        <v>1775.9113054880231</v>
      </c>
      <c r="C324" s="22">
        <f t="shared" si="35"/>
        <v>459.83196635358803</v>
      </c>
      <c r="D324" s="23">
        <f t="shared" si="36"/>
        <v>4.09491464701534E-08</v>
      </c>
      <c r="E324" s="24">
        <f t="shared" si="37"/>
        <v>1.292281404199187</v>
      </c>
      <c r="F324" s="25">
        <f t="shared" si="38"/>
        <v>1.3458337194767496</v>
      </c>
      <c r="G324" s="26">
        <f t="shared" si="39"/>
        <v>0.3881682867377054</v>
      </c>
      <c r="H324" s="26">
        <f t="shared" si="40"/>
        <v>3.0798357256912046</v>
      </c>
      <c r="I324" s="31">
        <f t="shared" si="41"/>
        <v>2</v>
      </c>
    </row>
    <row r="325" spans="1:9" ht="12.75">
      <c r="A325" s="21">
        <f t="shared" si="42"/>
        <v>2.8799999999999812</v>
      </c>
      <c r="B325" s="22">
        <f t="shared" si="34"/>
        <v>1785.2011523662943</v>
      </c>
      <c r="C325" s="22">
        <f t="shared" si="35"/>
        <v>459.2132185574123</v>
      </c>
      <c r="D325" s="23">
        <f t="shared" si="36"/>
        <v>4.0736054909015105E-08</v>
      </c>
      <c r="E325" s="24">
        <f t="shared" si="37"/>
        <v>1.2855566178339448</v>
      </c>
      <c r="F325" s="25">
        <f t="shared" si="38"/>
        <v>1.3510534974176187</v>
      </c>
      <c r="G325" s="26">
        <f t="shared" si="39"/>
        <v>0.3745210117656582</v>
      </c>
      <c r="H325" s="26">
        <f t="shared" si="40"/>
        <v>3.0766280066008957</v>
      </c>
      <c r="I325" s="31">
        <f t="shared" si="41"/>
        <v>2</v>
      </c>
    </row>
    <row r="326" spans="1:9" ht="12.75">
      <c r="A326" s="21">
        <f t="shared" si="42"/>
        <v>2.889999999999981</v>
      </c>
      <c r="B326" s="22">
        <f t="shared" si="34"/>
        <v>1794.5071414835838</v>
      </c>
      <c r="C326" s="22">
        <f t="shared" si="35"/>
        <v>458.60146006811533</v>
      </c>
      <c r="D326" s="23">
        <f t="shared" si="36"/>
        <v>4.052480510404013E-08</v>
      </c>
      <c r="E326" s="24">
        <f t="shared" si="37"/>
        <v>1.2788899539803078</v>
      </c>
      <c r="F326" s="25">
        <f t="shared" si="38"/>
        <v>1.3562800062178133</v>
      </c>
      <c r="G326" s="26">
        <f t="shared" si="39"/>
        <v>0.3608977046899804</v>
      </c>
      <c r="H326" s="26">
        <f t="shared" si="40"/>
        <v>3.0734577171256072</v>
      </c>
      <c r="I326" s="31">
        <f t="shared" si="41"/>
        <v>2</v>
      </c>
    </row>
    <row r="327" spans="1:9" ht="12.75">
      <c r="A327" s="21">
        <f t="shared" si="42"/>
        <v>2.899999999999981</v>
      </c>
      <c r="B327" s="22">
        <f t="shared" si="34"/>
        <v>1803.8292448878585</v>
      </c>
      <c r="C327" s="22">
        <f t="shared" si="35"/>
        <v>457.996577641807</v>
      </c>
      <c r="D327" s="23">
        <f t="shared" si="36"/>
        <v>4.0315374846332214E-08</v>
      </c>
      <c r="E327" s="24">
        <f t="shared" si="37"/>
        <v>1.2722807117654584</v>
      </c>
      <c r="F327" s="25">
        <f t="shared" si="38"/>
        <v>1.361513237220262</v>
      </c>
      <c r="G327" s="26">
        <f t="shared" si="39"/>
        <v>0.34729776892293923</v>
      </c>
      <c r="H327" s="26">
        <f t="shared" si="40"/>
        <v>3.0703242433634634</v>
      </c>
      <c r="I327" s="31">
        <f t="shared" si="41"/>
        <v>2</v>
      </c>
    </row>
    <row r="328" spans="1:9" ht="12.75">
      <c r="A328" s="21">
        <f t="shared" si="42"/>
        <v>2.9099999999999806</v>
      </c>
      <c r="B328" s="22">
        <f t="shared" si="34"/>
        <v>1813.1674347717892</v>
      </c>
      <c r="C328" s="22">
        <f t="shared" si="35"/>
        <v>457.39846043313185</v>
      </c>
      <c r="D328" s="23">
        <f t="shared" si="36"/>
        <v>4.010774227013592E-08</v>
      </c>
      <c r="E328" s="24">
        <f t="shared" si="37"/>
        <v>1.2657282011454871</v>
      </c>
      <c r="F328" s="25">
        <f t="shared" si="38"/>
        <v>1.3667531818012106</v>
      </c>
      <c r="G328" s="26">
        <f t="shared" si="39"/>
        <v>0.3337206208811277</v>
      </c>
      <c r="H328" s="26">
        <f t="shared" si="40"/>
        <v>3.067226984483549</v>
      </c>
      <c r="I328" s="31">
        <f t="shared" si="41"/>
        <v>2</v>
      </c>
    </row>
    <row r="329" spans="1:9" ht="12.75">
      <c r="A329" s="21">
        <f t="shared" si="42"/>
        <v>2.9199999999999804</v>
      </c>
      <c r="B329" s="22">
        <f t="shared" si="34"/>
        <v>1822.5216834715081</v>
      </c>
      <c r="C329" s="22">
        <f t="shared" si="35"/>
        <v>456.80699993247885</v>
      </c>
      <c r="D329" s="23">
        <f t="shared" si="36"/>
        <v>3.990188584637889E-08</v>
      </c>
      <c r="E329" s="24">
        <f t="shared" si="37"/>
        <v>1.259231742701596</v>
      </c>
      <c r="F329" s="25">
        <f t="shared" si="38"/>
        <v>1.3719998313700117</v>
      </c>
      <c r="G329" s="26">
        <f t="shared" si="39"/>
        <v>0.32016568964288067</v>
      </c>
      <c r="H329" s="26">
        <f t="shared" si="40"/>
        <v>3.064165352382904</v>
      </c>
      <c r="I329" s="31">
        <f t="shared" si="41"/>
        <v>2</v>
      </c>
    </row>
    <row r="330" spans="1:9" ht="12.75">
      <c r="A330" s="21">
        <f t="shared" si="42"/>
        <v>2.92999999999998</v>
      </c>
      <c r="B330" s="22">
        <f t="shared" si="34"/>
        <v>1831.8919634653787</v>
      </c>
      <c r="C330" s="22">
        <f t="shared" si="35"/>
        <v>456.22208990514844</v>
      </c>
      <c r="D330" s="23">
        <f t="shared" si="36"/>
        <v>3.969778437635729E-08</v>
      </c>
      <c r="E330" s="24">
        <f t="shared" si="37"/>
        <v>1.2527906674408242</v>
      </c>
      <c r="F330" s="25">
        <f t="shared" si="38"/>
        <v>1.3772531773689087</v>
      </c>
      <c r="G330" s="26">
        <f t="shared" si="39"/>
        <v>0.306632416616404</v>
      </c>
      <c r="H330" s="26">
        <f t="shared" si="40"/>
        <v>3.0611387713542215</v>
      </c>
      <c r="I330" s="31">
        <f t="shared" si="41"/>
        <v>2</v>
      </c>
    </row>
    <row r="331" spans="1:9" ht="12.75">
      <c r="A331" s="21">
        <f t="shared" si="42"/>
        <v>2.93999999999998</v>
      </c>
      <c r="B331" s="22">
        <f t="shared" si="34"/>
        <v>1841.2782473727818</v>
      </c>
      <c r="C331" s="22">
        <f t="shared" si="35"/>
        <v>455.64362633240535</v>
      </c>
      <c r="D331" s="23">
        <f t="shared" si="36"/>
        <v>3.94954169855607E-08</v>
      </c>
      <c r="E331" s="24">
        <f t="shared" si="37"/>
        <v>1.246404316601171</v>
      </c>
      <c r="F331" s="25">
        <f t="shared" si="38"/>
        <v>1.3825132112728307</v>
      </c>
      <c r="G331" s="26">
        <f t="shared" si="39"/>
        <v>0.2931202552182002</v>
      </c>
      <c r="H331" s="26">
        <f t="shared" si="40"/>
        <v>3.0581466777638617</v>
      </c>
      <c r="I331" s="31">
        <f t="shared" si="41"/>
        <v>2</v>
      </c>
    </row>
    <row r="332" spans="1:9" ht="12.75">
      <c r="A332" s="21">
        <f t="shared" si="42"/>
        <v>2.9499999999999797</v>
      </c>
      <c r="B332" s="22">
        <f t="shared" si="34"/>
        <v>1850.6805079529151</v>
      </c>
      <c r="C332" s="22">
        <f t="shared" si="35"/>
        <v>455.07150735435073</v>
      </c>
      <c r="D332" s="23">
        <f t="shared" si="36"/>
        <v>3.9294763117632934E-08</v>
      </c>
      <c r="E332" s="24">
        <f t="shared" si="37"/>
        <v>1.2400720414610118</v>
      </c>
      <c r="F332" s="25">
        <f t="shared" si="38"/>
        <v>1.3877799245891824</v>
      </c>
      <c r="G332" s="26">
        <f t="shared" si="39"/>
        <v>0.2796286705614442</v>
      </c>
      <c r="H332" s="26">
        <f t="shared" si="40"/>
        <v>3.055188519739809</v>
      </c>
      <c r="I332" s="31">
        <f t="shared" si="41"/>
        <v>2</v>
      </c>
    </row>
    <row r="333" spans="1:9" ht="12.75">
      <c r="A333" s="21">
        <f t="shared" si="42"/>
        <v>2.9599999999999795</v>
      </c>
      <c r="B333" s="22">
        <f t="shared" si="34"/>
        <v>1860.0987181036057</v>
      </c>
      <c r="C333" s="22">
        <f t="shared" si="35"/>
        <v>454.5056332145469</v>
      </c>
      <c r="D333" s="23">
        <f t="shared" si="36"/>
        <v>3.909580252846551E-08</v>
      </c>
      <c r="E333" s="24">
        <f t="shared" si="37"/>
        <v>1.2337932031526975</v>
      </c>
      <c r="F333" s="25">
        <f t="shared" si="38"/>
        <v>1.3930533088576411</v>
      </c>
      <c r="G333" s="26">
        <f t="shared" si="39"/>
        <v>0.2661571391539387</v>
      </c>
      <c r="H333" s="26">
        <f t="shared" si="40"/>
        <v>3.052263756869221</v>
      </c>
      <c r="I333" s="31">
        <f t="shared" si="41"/>
        <v>2</v>
      </c>
    </row>
    <row r="334" spans="1:9" ht="12.75">
      <c r="A334" s="21">
        <f t="shared" si="42"/>
        <v>2.9699999999999793</v>
      </c>
      <c r="B334" s="22">
        <f t="shared" si="34"/>
        <v>1869.5328508601424</v>
      </c>
      <c r="C334" s="22">
        <f t="shared" si="35"/>
        <v>453.9459062063331</v>
      </c>
      <c r="D334" s="23">
        <f t="shared" si="36"/>
        <v>3.889851528041999E-08</v>
      </c>
      <c r="E334" s="24">
        <f t="shared" si="37"/>
        <v>1.2275671724802222</v>
      </c>
      <c r="F334" s="25">
        <f t="shared" si="38"/>
        <v>1.3983333556499493</v>
      </c>
      <c r="G334" s="26">
        <f t="shared" si="39"/>
        <v>0.25270514860532584</v>
      </c>
      <c r="H334" s="26">
        <f t="shared" si="40"/>
        <v>3.0493718599052246</v>
      </c>
      <c r="I334" s="31">
        <f t="shared" si="41"/>
        <v>2</v>
      </c>
    </row>
    <row r="335" spans="1:9" ht="12.75">
      <c r="A335" s="21">
        <f t="shared" si="42"/>
        <v>2.979999999999979</v>
      </c>
      <c r="B335" s="22">
        <f t="shared" si="34"/>
        <v>1878.9828793941124</v>
      </c>
      <c r="C335" s="22">
        <f t="shared" si="35"/>
        <v>453.39223062077383</v>
      </c>
      <c r="D335" s="23">
        <f t="shared" si="36"/>
        <v>3.8702881736676596E-08</v>
      </c>
      <c r="E335" s="24">
        <f t="shared" si="37"/>
        <v>1.221393329740876</v>
      </c>
      <c r="F335" s="25">
        <f t="shared" si="38"/>
        <v>1.4036200565697154</v>
      </c>
      <c r="G335" s="26">
        <f t="shared" si="39"/>
        <v>0.23927219734319702</v>
      </c>
      <c r="H335" s="26">
        <f t="shared" si="40"/>
        <v>3.046512310482628</v>
      </c>
      <c r="I335" s="31">
        <f t="shared" si="41"/>
        <v>2</v>
      </c>
    </row>
    <row r="336" spans="1:9" ht="12.75">
      <c r="A336" s="21">
        <f t="shared" si="42"/>
        <v>2.989999999999979</v>
      </c>
      <c r="B336" s="22">
        <f t="shared" si="34"/>
        <v>1888.4487770122603</v>
      </c>
      <c r="C336" s="22">
        <f t="shared" si="35"/>
        <v>452.8445126961788</v>
      </c>
      <c r="D336" s="23">
        <f t="shared" si="36"/>
        <v>3.8508882555705275E-08</v>
      </c>
      <c r="E336" s="24">
        <f t="shared" si="37"/>
        <v>1.2152710645507618</v>
      </c>
      <c r="F336" s="25">
        <f t="shared" si="38"/>
        <v>1.4089134032522115</v>
      </c>
      <c r="G336" s="26">
        <f t="shared" si="39"/>
        <v>0.2258577943378245</v>
      </c>
      <c r="H336" s="26">
        <f t="shared" si="40"/>
        <v>3.0436846008422473</v>
      </c>
      <c r="I336" s="31">
        <f t="shared" si="41"/>
        <v>2</v>
      </c>
    </row>
    <row r="337" spans="1:9" ht="12.75">
      <c r="A337" s="21">
        <f t="shared" si="42"/>
        <v>2.9999999999999787</v>
      </c>
      <c r="B337" s="22">
        <f t="shared" si="34"/>
        <v>1897.9305171553574</v>
      </c>
      <c r="C337" s="22">
        <f t="shared" si="35"/>
        <v>452.3026605691435</v>
      </c>
      <c r="D337" s="23">
        <f t="shared" si="36"/>
        <v>3.8316498685856603E-08</v>
      </c>
      <c r="E337" s="24">
        <f t="shared" si="37"/>
        <v>1.2091997756740933</v>
      </c>
      <c r="F337" s="25">
        <f t="shared" si="38"/>
        <v>1.4142133873641782</v>
      </c>
      <c r="G337" s="26">
        <f t="shared" si="39"/>
        <v>0.21246145883517017</v>
      </c>
      <c r="H337" s="26">
        <f t="shared" si="40"/>
        <v>3.0408882335635266</v>
      </c>
      <c r="I337" s="31">
        <f t="shared" si="41"/>
        <v>2</v>
      </c>
    </row>
    <row r="338" spans="1:9" ht="12.75">
      <c r="A338" s="21">
        <f t="shared" si="42"/>
        <v>3.0099999999999785</v>
      </c>
      <c r="B338" s="22">
        <f t="shared" si="34"/>
        <v>1907.4280733970802</v>
      </c>
      <c r="C338" s="22">
        <f t="shared" si="35"/>
        <v>451.7665842270537</v>
      </c>
      <c r="D338" s="23">
        <f t="shared" si="36"/>
        <v>3.812571136006943E-08</v>
      </c>
      <c r="E338" s="24">
        <f t="shared" si="37"/>
        <v>1.2031788708561781</v>
      </c>
      <c r="F338" s="25">
        <f t="shared" si="38"/>
        <v>1.419520000603623</v>
      </c>
      <c r="G338" s="26">
        <f t="shared" si="39"/>
        <v>0.19908272009793382</v>
      </c>
      <c r="H338" s="26">
        <f t="shared" si="40"/>
        <v>3.03812272130518</v>
      </c>
      <c r="I338" s="31">
        <f t="shared" si="41"/>
        <v>2</v>
      </c>
    </row>
    <row r="339" spans="1:9" ht="12.75">
      <c r="A339" s="21">
        <f t="shared" si="42"/>
        <v>3.0199999999999783</v>
      </c>
      <c r="B339" s="22">
        <f t="shared" si="34"/>
        <v>1916.9414194429103</v>
      </c>
      <c r="C339" s="22">
        <f t="shared" si="35"/>
        <v>451.236195462006</v>
      </c>
      <c r="D339" s="23">
        <f t="shared" si="36"/>
        <v>3.793650209069218E-08</v>
      </c>
      <c r="E339" s="24">
        <f t="shared" si="37"/>
        <v>1.197207766659988</v>
      </c>
      <c r="F339" s="25">
        <f t="shared" si="38"/>
        <v>1.4248332346996286</v>
      </c>
      <c r="G339" s="26">
        <f t="shared" si="39"/>
        <v>0.1857211171543078</v>
      </c>
      <c r="H339" s="26">
        <f t="shared" si="40"/>
        <v>3.035387586553565</v>
      </c>
      <c r="I339" s="31">
        <f t="shared" si="41"/>
        <v>2</v>
      </c>
    </row>
    <row r="340" spans="1:9" ht="12.75">
      <c r="A340" s="21">
        <f t="shared" si="42"/>
        <v>3.029999999999978</v>
      </c>
      <c r="B340" s="22">
        <f t="shared" si="34"/>
        <v>1926.4705291290388</v>
      </c>
      <c r="C340" s="22">
        <f t="shared" si="35"/>
        <v>450.7114078260934</v>
      </c>
      <c r="D340" s="23">
        <f t="shared" si="36"/>
        <v>3.7748852664415365E-08</v>
      </c>
      <c r="E340" s="24">
        <f t="shared" si="37"/>
        <v>1.1912858883062372</v>
      </c>
      <c r="F340" s="25">
        <f t="shared" si="38"/>
        <v>1.4301530814121584</v>
      </c>
      <c r="G340" s="26">
        <f t="shared" si="39"/>
        <v>0.17237619855421218</v>
      </c>
      <c r="H340" s="26">
        <f t="shared" si="40"/>
        <v>3.0326823613785288</v>
      </c>
      <c r="I340" s="31">
        <f t="shared" si="41"/>
        <v>2</v>
      </c>
    </row>
    <row r="341" spans="1:9" ht="12.75">
      <c r="A341" s="21">
        <f t="shared" si="42"/>
        <v>3.039999999999978</v>
      </c>
      <c r="B341" s="22">
        <f t="shared" si="34"/>
        <v>1936.0153764212905</v>
      </c>
      <c r="C341" s="22">
        <f t="shared" si="35"/>
        <v>450.19213658801027</v>
      </c>
      <c r="D341" s="23">
        <f t="shared" si="36"/>
        <v>3.756274513731216E-08</v>
      </c>
      <c r="E341" s="24">
        <f t="shared" si="37"/>
        <v>1.185412669516872</v>
      </c>
      <c r="F341" s="25">
        <f t="shared" si="38"/>
        <v>1.435479532531866</v>
      </c>
      <c r="G341" s="26">
        <f t="shared" si="39"/>
        <v>0.15904752213272794</v>
      </c>
      <c r="H341" s="26">
        <f t="shared" si="40"/>
        <v>3.03000658719646</v>
      </c>
      <c r="I341" s="31">
        <f t="shared" si="41"/>
        <v>2</v>
      </c>
    </row>
    <row r="342" spans="1:9" ht="12.75">
      <c r="A342" s="21">
        <f t="shared" si="42"/>
        <v>3.0499999999999776</v>
      </c>
      <c r="B342" s="22">
        <f t="shared" si="34"/>
        <v>1945.5759354140505</v>
      </c>
      <c r="C342" s="22">
        <f t="shared" si="35"/>
        <v>449.67829869093134</v>
      </c>
      <c r="D342" s="23">
        <f t="shared" si="36"/>
        <v>3.7378161829984775E-08</v>
      </c>
      <c r="E342" s="24">
        <f t="shared" si="37"/>
        <v>1.1795875523619</v>
      </c>
      <c r="F342" s="25">
        <f t="shared" si="38"/>
        <v>1.4408125798799034</v>
      </c>
      <c r="G342" s="26">
        <f t="shared" si="39"/>
        <v>0.145734654780504</v>
      </c>
      <c r="H342" s="26">
        <f t="shared" si="40"/>
        <v>3.027359814540311</v>
      </c>
      <c r="I342" s="31">
        <f t="shared" si="41"/>
        <v>2</v>
      </c>
    </row>
    <row r="343" spans="1:9" ht="12.75">
      <c r="A343" s="21">
        <f t="shared" si="42"/>
        <v>3.0599999999999774</v>
      </c>
      <c r="B343" s="22">
        <f t="shared" si="34"/>
        <v>1955.1521803292187</v>
      </c>
      <c r="C343" s="22">
        <f t="shared" si="35"/>
        <v>449.16981271162047</v>
      </c>
      <c r="D343" s="23">
        <f t="shared" si="36"/>
        <v>3.7195085322813634E-08</v>
      </c>
      <c r="E343" s="24">
        <f t="shared" si="37"/>
        <v>1.1738099871094605</v>
      </c>
      <c r="F343" s="25">
        <f t="shared" si="38"/>
        <v>1.4461522153077333</v>
      </c>
      <c r="G343" s="26">
        <f t="shared" si="39"/>
        <v>0.1324371722208797</v>
      </c>
      <c r="H343" s="26">
        <f t="shared" si="40"/>
        <v>3.0247416028363463</v>
      </c>
      <c r="I343" s="31">
        <f t="shared" si="41"/>
        <v>2</v>
      </c>
    </row>
    <row r="344" spans="1:9" ht="12.75">
      <c r="A344" s="21">
        <f t="shared" si="42"/>
        <v>3.069999999999977</v>
      </c>
      <c r="B344" s="22">
        <f t="shared" si="34"/>
        <v>1964.7440855151588</v>
      </c>
      <c r="C344" s="22">
        <f t="shared" si="35"/>
        <v>448.6665988207291</v>
      </c>
      <c r="D344" s="23">
        <f t="shared" si="36"/>
        <v>3.701349845130724E-08</v>
      </c>
      <c r="E344" s="24">
        <f t="shared" si="37"/>
        <v>1.168079432079078</v>
      </c>
      <c r="F344" s="25">
        <f t="shared" si="38"/>
        <v>1.451498430696942</v>
      </c>
      <c r="G344" s="26">
        <f t="shared" si="39"/>
        <v>0.1191546587935046</v>
      </c>
      <c r="H344" s="26">
        <f t="shared" si="40"/>
        <v>3.0221515201873888</v>
      </c>
      <c r="I344" s="31">
        <f t="shared" si="41"/>
        <v>2</v>
      </c>
    </row>
    <row r="345" spans="1:9" ht="12.75">
      <c r="A345" s="21">
        <f t="shared" si="42"/>
        <v>3.079999999999977</v>
      </c>
      <c r="B345" s="22">
        <f t="shared" si="34"/>
        <v>1974.351625445672</v>
      </c>
      <c r="C345" s="22">
        <f t="shared" si="35"/>
        <v>448.168578744243</v>
      </c>
      <c r="D345" s="23">
        <f t="shared" si="36"/>
        <v>3.683338430155003E-08</v>
      </c>
      <c r="E345" s="24">
        <f t="shared" si="37"/>
        <v>1.1623953534980005</v>
      </c>
      <c r="F345" s="25">
        <f t="shared" si="38"/>
        <v>1.4568512179590567</v>
      </c>
      <c r="G345" s="26">
        <f t="shared" si="39"/>
        <v>0.10588670724423445</v>
      </c>
      <c r="H345" s="26">
        <f t="shared" si="40"/>
        <v>3.019589143162348</v>
      </c>
      <c r="I345" s="31">
        <f t="shared" si="41"/>
        <v>2</v>
      </c>
    </row>
    <row r="346" spans="1:9" ht="12.75">
      <c r="A346" s="21">
        <f t="shared" si="42"/>
        <v>3.0899999999999768</v>
      </c>
      <c r="B346" s="22">
        <f t="shared" si="34"/>
        <v>1983.9747747189776</v>
      </c>
      <c r="C346" s="22">
        <f t="shared" si="35"/>
        <v>447.67567572603923</v>
      </c>
      <c r="D346" s="23">
        <f t="shared" si="36"/>
        <v>3.6654726205745836E-08</v>
      </c>
      <c r="E346" s="24">
        <f t="shared" si="37"/>
        <v>1.1567572253605638</v>
      </c>
      <c r="F346" s="25">
        <f t="shared" si="38"/>
        <v>1.462210569035358</v>
      </c>
      <c r="G346" s="26">
        <f t="shared" si="39"/>
        <v>0.09263291852110259</v>
      </c>
      <c r="H346" s="26">
        <f t="shared" si="40"/>
        <v>3.0170540565918187</v>
      </c>
      <c r="I346" s="31">
        <f t="shared" si="41"/>
        <v>2</v>
      </c>
    </row>
    <row r="347" spans="1:9" ht="12.75">
      <c r="A347" s="21">
        <f t="shared" si="42"/>
        <v>3.0999999999999766</v>
      </c>
      <c r="B347" s="22">
        <f t="shared" si="34"/>
        <v>1993.6135080567053</v>
      </c>
      <c r="C347" s="22">
        <f t="shared" si="35"/>
        <v>447.18781449151646</v>
      </c>
      <c r="D347" s="23">
        <f t="shared" si="36"/>
        <v>3.6477507737854837E-08</v>
      </c>
      <c r="E347" s="24">
        <f t="shared" si="37"/>
        <v>1.151164529290497</v>
      </c>
      <c r="F347" s="25">
        <f t="shared" si="38"/>
        <v>1.4675764758967011</v>
      </c>
      <c r="G347" s="26">
        <f t="shared" si="39"/>
        <v>0.07939290157614111</v>
      </c>
      <c r="H347" s="26">
        <f t="shared" si="40"/>
        <v>3.0145458533695435</v>
      </c>
      <c r="I347" s="31">
        <f t="shared" si="41"/>
        <v>2</v>
      </c>
    </row>
    <row r="348" spans="1:9" ht="12.75">
      <c r="A348" s="21">
        <f t="shared" si="42"/>
        <v>3.1099999999999763</v>
      </c>
      <c r="B348" s="22">
        <f t="shared" si="34"/>
        <v>2003.267800302898</v>
      </c>
      <c r="C348" s="22">
        <f t="shared" si="35"/>
        <v>446.7049212122627</v>
      </c>
      <c r="D348" s="23">
        <f t="shared" si="36"/>
        <v>3.630171270932158E-08</v>
      </c>
      <c r="E348" s="24">
        <f t="shared" si="37"/>
        <v>1.1456167544061104</v>
      </c>
      <c r="F348" s="25">
        <f t="shared" si="38"/>
        <v>1.4729489305433328</v>
      </c>
      <c r="G348" s="26">
        <f t="shared" si="39"/>
        <v>0.06616627317288838</v>
      </c>
      <c r="H348" s="26">
        <f t="shared" si="40"/>
        <v>3.0120641342595538</v>
      </c>
      <c r="I348" s="31">
        <f t="shared" si="41"/>
        <v>2</v>
      </c>
    </row>
    <row r="349" spans="1:9" ht="12.75">
      <c r="A349" s="21">
        <f t="shared" si="42"/>
        <v>3.119999999999976</v>
      </c>
      <c r="B349" s="22">
        <f t="shared" si="34"/>
        <v>2012.937626423028</v>
      </c>
      <c r="C349" s="22">
        <f t="shared" si="35"/>
        <v>446.2269234717261</v>
      </c>
      <c r="D349" s="23">
        <f t="shared" si="36"/>
        <v>3.612732516489188E-08</v>
      </c>
      <c r="E349" s="24">
        <f t="shared" si="37"/>
        <v>1.1401133971882813</v>
      </c>
      <c r="F349" s="25">
        <f t="shared" si="38"/>
        <v>1.4783279250047154</v>
      </c>
      <c r="G349" s="26">
        <f t="shared" si="39"/>
        <v>0.05295265769935409</v>
      </c>
      <c r="H349" s="26">
        <f t="shared" si="40"/>
        <v>3.009608507708785</v>
      </c>
      <c r="I349" s="31">
        <f t="shared" si="41"/>
        <v>2</v>
      </c>
    </row>
    <row r="350" spans="1:9" ht="12.75">
      <c r="A350" s="21">
        <f t="shared" si="42"/>
        <v>3.129999999999976</v>
      </c>
      <c r="B350" s="22">
        <f t="shared" si="34"/>
        <v>2022.6229615030231</v>
      </c>
      <c r="C350" s="22">
        <f t="shared" si="35"/>
        <v>445.75375023185603</v>
      </c>
      <c r="D350" s="23">
        <f t="shared" si="36"/>
        <v>3.59543293785166E-08</v>
      </c>
      <c r="E350" s="24">
        <f t="shared" si="37"/>
        <v>1.1346539613511866</v>
      </c>
      <c r="F350" s="25">
        <f t="shared" si="38"/>
        <v>1.483713451339348</v>
      </c>
      <c r="G350" s="26">
        <f t="shared" si="39"/>
        <v>0.03975168698630437</v>
      </c>
      <c r="H350" s="26">
        <f t="shared" si="40"/>
        <v>3.007178589665</v>
      </c>
      <c r="I350" s="31">
        <f t="shared" si="41"/>
        <v>2</v>
      </c>
    </row>
    <row r="351" spans="1:9" ht="12.75">
      <c r="A351" s="21">
        <f t="shared" si="42"/>
        <v>3.1399999999999757</v>
      </c>
      <c r="B351" s="22">
        <f t="shared" si="34"/>
        <v>2032.323780748304</v>
      </c>
      <c r="C351" s="22">
        <f t="shared" si="35"/>
        <v>445.2853318006828</v>
      </c>
      <c r="D351" s="23">
        <f t="shared" si="36"/>
        <v>3.578270984934007E-08</v>
      </c>
      <c r="E351" s="24">
        <f t="shared" si="37"/>
        <v>1.1292379577157043</v>
      </c>
      <c r="F351" s="25">
        <f t="shared" si="38"/>
        <v>1.4891055016345873</v>
      </c>
      <c r="G351" s="26">
        <f t="shared" si="39"/>
        <v>0.026563000130675748</v>
      </c>
      <c r="H351" s="26">
        <f t="shared" si="40"/>
        <v>3.0047740033998505</v>
      </c>
      <c r="I351" s="31">
        <f t="shared" si="41"/>
        <v>2</v>
      </c>
    </row>
    <row r="352" spans="1:9" ht="12.75">
      <c r="A352" s="21">
        <f t="shared" si="42"/>
        <v>3.1499999999999755</v>
      </c>
      <c r="B352" s="22">
        <f t="shared" si="34"/>
        <v>2042.0400594828322</v>
      </c>
      <c r="C352" s="22">
        <f t="shared" si="35"/>
        <v>444.8215998008042</v>
      </c>
      <c r="D352" s="23">
        <f t="shared" si="36"/>
        <v>3.561245129777131E-08</v>
      </c>
      <c r="E352" s="24">
        <f t="shared" si="37"/>
        <v>1.1238649040854276</v>
      </c>
      <c r="F352" s="25">
        <f t="shared" si="38"/>
        <v>1.494504068006481</v>
      </c>
      <c r="G352" s="26">
        <f t="shared" si="39"/>
        <v>0.013386243323918428</v>
      </c>
      <c r="H352" s="26">
        <f t="shared" si="40"/>
        <v>3.0023943793368804</v>
      </c>
      <c r="I352" s="31">
        <f t="shared" si="41"/>
        <v>2</v>
      </c>
    </row>
    <row r="353" spans="1:9" ht="12.75">
      <c r="A353" s="21">
        <f t="shared" si="42"/>
        <v>3.1599999999999753</v>
      </c>
      <c r="B353" s="22">
        <f t="shared" si="34"/>
        <v>2051.7717731481666</v>
      </c>
      <c r="C353" s="22">
        <f t="shared" si="35"/>
        <v>444.36248713875216</v>
      </c>
      <c r="D353" s="23">
        <f t="shared" si="36"/>
        <v>3.544353866163595E-08</v>
      </c>
      <c r="E353" s="24">
        <f t="shared" si="37"/>
        <v>1.1185343251252264</v>
      </c>
      <c r="F353" s="25">
        <f t="shared" si="38"/>
        <v>1.4999091425995876</v>
      </c>
      <c r="G353" s="26">
        <f t="shared" si="39"/>
        <v>0.00022106968517440631</v>
      </c>
      <c r="H353" s="26">
        <f t="shared" si="40"/>
        <v>3.0000393548843496</v>
      </c>
      <c r="I353" s="31">
        <f t="shared" si="41"/>
        <v>2</v>
      </c>
    </row>
    <row r="354" spans="1:9" ht="12.75">
      <c r="A354" s="21">
        <f t="shared" si="42"/>
        <v>3.169999999999975</v>
      </c>
      <c r="B354" s="22">
        <f t="shared" si="34"/>
        <v>2061.5188973025356</v>
      </c>
      <c r="C354" s="22">
        <f t="shared" si="35"/>
        <v>443.90792797520675</v>
      </c>
      <c r="D354" s="23">
        <f t="shared" si="36"/>
        <v>3.527595709240698E-08</v>
      </c>
      <c r="E354" s="24">
        <f t="shared" si="37"/>
        <v>1.113245752242298</v>
      </c>
      <c r="F354" s="25">
        <f t="shared" si="38"/>
        <v>1.5053207175868077</v>
      </c>
      <c r="G354" s="26">
        <f t="shared" si="39"/>
        <v>1.2023976551356077</v>
      </c>
      <c r="H354" s="26">
        <f t="shared" si="40"/>
        <v>4.213039090309223</v>
      </c>
      <c r="I354" s="31">
        <f t="shared" si="41"/>
        <v>3</v>
      </c>
    </row>
    <row r="355" spans="1:9" ht="12.75">
      <c r="A355" s="21">
        <f t="shared" si="42"/>
        <v>3.179999999999975</v>
      </c>
      <c r="B355" s="22">
        <f t="shared" si="34"/>
        <v>2071.281407619914</v>
      </c>
      <c r="C355" s="22">
        <f t="shared" si="35"/>
        <v>443.4578576960353</v>
      </c>
      <c r="D355" s="23">
        <f t="shared" si="36"/>
        <v>3.5109691951512515E-08</v>
      </c>
      <c r="E355" s="24">
        <f t="shared" si="37"/>
        <v>1.1079987234696451</v>
      </c>
      <c r="F355" s="25">
        <f t="shared" si="38"/>
        <v>1.5107387851692138</v>
      </c>
      <c r="G355" s="26">
        <f t="shared" si="39"/>
        <v>1.188022432301903</v>
      </c>
      <c r="H355" s="26">
        <f t="shared" si="40"/>
        <v>4.209500002640331</v>
      </c>
      <c r="I355" s="31">
        <f t="shared" si="41"/>
        <v>3</v>
      </c>
    </row>
    <row r="356" spans="1:9" ht="12.75">
      <c r="A356" s="21">
        <f t="shared" si="42"/>
        <v>3.1899999999999746</v>
      </c>
      <c r="B356" s="22">
        <f t="shared" si="34"/>
        <v>2081.059279889112</v>
      </c>
      <c r="C356" s="22">
        <f t="shared" si="35"/>
        <v>443.01221288412614</v>
      </c>
      <c r="D356" s="23">
        <f t="shared" si="36"/>
        <v>3.494472880671873E-08</v>
      </c>
      <c r="E356" s="24">
        <f t="shared" si="37"/>
        <v>1.1027927833519284</v>
      </c>
      <c r="F356" s="25">
        <f t="shared" si="38"/>
        <v>1.5161633375758838</v>
      </c>
      <c r="G356" s="26">
        <f t="shared" si="39"/>
        <v>1.1736699079983275</v>
      </c>
      <c r="H356" s="26">
        <f t="shared" si="40"/>
        <v>4.205996583150095</v>
      </c>
      <c r="I356" s="31">
        <f t="shared" si="41"/>
        <v>3</v>
      </c>
    </row>
    <row r="357" spans="1:9" ht="12.75">
      <c r="A357" s="21">
        <f t="shared" si="42"/>
        <v>3.1999999999999744</v>
      </c>
      <c r="B357" s="22">
        <f t="shared" si="34"/>
        <v>2090.852490012876</v>
      </c>
      <c r="C357" s="22">
        <f t="shared" si="35"/>
        <v>442.57093129199416</v>
      </c>
      <c r="D357" s="23">
        <f t="shared" si="36"/>
        <v>3.478105342858623E-08</v>
      </c>
      <c r="E357" s="24">
        <f t="shared" si="37"/>
        <v>1.0976274828336363</v>
      </c>
      <c r="F357" s="25">
        <f t="shared" si="38"/>
        <v>1.5215943670637293</v>
      </c>
      <c r="G357" s="26">
        <f t="shared" si="39"/>
        <v>1.159339591055957</v>
      </c>
      <c r="H357" s="26">
        <f t="shared" si="40"/>
        <v>4.202528325183415</v>
      </c>
      <c r="I357" s="31">
        <f t="shared" si="41"/>
        <v>3</v>
      </c>
    </row>
    <row r="358" spans="1:9" ht="12.75">
      <c r="A358" s="21">
        <f t="shared" si="42"/>
        <v>3.209999999999974</v>
      </c>
      <c r="B358" s="22">
        <f aca="true" t="shared" si="43" ref="B358:B421">(2*PI()*SQRT((A358*$M$3)^3/$M$4))/($M$2)</f>
        <v>2100.6610140069984</v>
      </c>
      <c r="C358" s="22">
        <f aca="true" t="shared" si="44" ref="C358:C421">1/ABS(1/$B$10-1/B358)</f>
        <v>442.13395181513147</v>
      </c>
      <c r="D358" s="23">
        <f aca="true" t="shared" si="45" ref="D358:D421">2*PI()/(B358*$M$2)</f>
        <v>3.4618651786997997E-08</v>
      </c>
      <c r="E358" s="24">
        <f aca="true" t="shared" si="46" ref="E358:E421">D358*$M$7</f>
        <v>1.092502379149513</v>
      </c>
      <c r="F358" s="25">
        <f aca="true" t="shared" si="47" ref="F358:F421">((PI()*SQRT(((A358*$M$3+$A$10*$M$3)/2)^3/$M$4))/($M$2))/$M$6</f>
        <v>1.5270318659173336</v>
      </c>
      <c r="G358" s="26">
        <f aca="true" t="shared" si="48" ref="G358:G421">((I358+1)*2*PI()-2*$D$10*F358)/($D$10-E358)</f>
        <v>1.1450309995953338</v>
      </c>
      <c r="H358" s="26">
        <f aca="true" t="shared" si="49" ref="H358:H421">2*F358+G358</f>
        <v>4.199094731430002</v>
      </c>
      <c r="I358" s="31">
        <f aca="true" t="shared" si="50" ref="I358:I421">LOOKUP(A358,$M$38:$M$88,$L$38:$L$88)</f>
        <v>3</v>
      </c>
    </row>
    <row r="359" spans="1:9" ht="12.75">
      <c r="A359" s="21">
        <f t="shared" si="42"/>
        <v>3.219999999999974</v>
      </c>
      <c r="B359" s="22">
        <f t="shared" si="43"/>
        <v>2110.484827999433</v>
      </c>
      <c r="C359" s="22">
        <f t="shared" si="44"/>
        <v>441.7012144660827</v>
      </c>
      <c r="D359" s="23">
        <f t="shared" si="45"/>
        <v>3.445751004775758E-08</v>
      </c>
      <c r="E359" s="24">
        <f t="shared" si="46"/>
        <v>1.0874170357172028</v>
      </c>
      <c r="F359" s="25">
        <f t="shared" si="47"/>
        <v>1.5324758264487857</v>
      </c>
      <c r="G359" s="26">
        <f t="shared" si="48"/>
        <v>1.130743660814372</v>
      </c>
      <c r="H359" s="26">
        <f t="shared" si="49"/>
        <v>4.195695313711943</v>
      </c>
      <c r="I359" s="31">
        <f t="shared" si="50"/>
        <v>3</v>
      </c>
    </row>
    <row r="360" spans="1:9" ht="12.75">
      <c r="A360" s="21">
        <f t="shared" si="42"/>
        <v>3.229999999999974</v>
      </c>
      <c r="B360" s="22">
        <f t="shared" si="43"/>
        <v>2120.3239082294276</v>
      </c>
      <c r="C360" s="22">
        <f t="shared" si="44"/>
        <v>441.2726603492187</v>
      </c>
      <c r="D360" s="23">
        <f t="shared" si="45"/>
        <v>3.429761456925551E-08</v>
      </c>
      <c r="E360" s="24">
        <f t="shared" si="46"/>
        <v>1.082371022032049</v>
      </c>
      <c r="F360" s="25">
        <f t="shared" si="47"/>
        <v>1.537926240997518</v>
      </c>
      <c r="G360" s="26">
        <f t="shared" si="48"/>
        <v>1.116477110781999</v>
      </c>
      <c r="H360" s="26">
        <f t="shared" si="49"/>
        <v>4.192329592777035</v>
      </c>
      <c r="I360" s="31">
        <f t="shared" si="50"/>
        <v>3</v>
      </c>
    </row>
    <row r="361" spans="1:9" ht="12.75">
      <c r="A361" s="21">
        <f t="shared" si="42"/>
        <v>3.2399999999999736</v>
      </c>
      <c r="B361" s="22">
        <f t="shared" si="43"/>
        <v>2130.178231046659</v>
      </c>
      <c r="C361" s="22">
        <f t="shared" si="44"/>
        <v>440.84823163618967</v>
      </c>
      <c r="D361" s="23">
        <f t="shared" si="45"/>
        <v>3.4138951899202606E-08</v>
      </c>
      <c r="E361" s="24">
        <f t="shared" si="46"/>
        <v>1.077363913564003</v>
      </c>
      <c r="F361" s="25">
        <f t="shared" si="47"/>
        <v>1.5433831019301436</v>
      </c>
      <c r="G361" s="26">
        <f t="shared" si="48"/>
        <v>1.1022308942373593</v>
      </c>
      <c r="H361" s="26">
        <f t="shared" si="49"/>
        <v>4.188997098097646</v>
      </c>
      <c r="I361" s="31">
        <f t="shared" si="50"/>
        <v>3</v>
      </c>
    </row>
    <row r="362" spans="1:9" ht="12.75">
      <c r="A362" s="21">
        <f t="shared" si="42"/>
        <v>3.2499999999999734</v>
      </c>
      <c r="B362" s="22">
        <f t="shared" si="43"/>
        <v>2140.047772910382</v>
      </c>
      <c r="C362" s="22">
        <f t="shared" si="44"/>
        <v>440.4278715420341</v>
      </c>
      <c r="D362" s="23">
        <f t="shared" si="45"/>
        <v>3.398150877142861E-08</v>
      </c>
      <c r="E362" s="24">
        <f t="shared" si="46"/>
        <v>1.0723952916565942</v>
      </c>
      <c r="F362" s="25">
        <f t="shared" si="47"/>
        <v>1.5488464016402972</v>
      </c>
      <c r="G362" s="26">
        <f t="shared" si="48"/>
        <v>1.0880045643943979</v>
      </c>
      <c r="H362" s="26">
        <f t="shared" si="49"/>
        <v>4.185697367674992</v>
      </c>
      <c r="I362" s="31">
        <f t="shared" si="50"/>
        <v>3</v>
      </c>
    </row>
    <row r="363" spans="1:9" ht="12.75">
      <c r="A363" s="21">
        <f t="shared" si="42"/>
        <v>3.259999999999973</v>
      </c>
      <c r="B363" s="22">
        <f t="shared" si="43"/>
        <v>2149.932510388584</v>
      </c>
      <c r="C363" s="22">
        <f t="shared" si="44"/>
        <v>440.0115243019257</v>
      </c>
      <c r="D363" s="23">
        <f t="shared" si="45"/>
        <v>3.382527210274449E-08</v>
      </c>
      <c r="E363" s="24">
        <f t="shared" si="46"/>
        <v>1.0674647434279108</v>
      </c>
      <c r="F363" s="25">
        <f t="shared" si="47"/>
        <v>1.554316132548474</v>
      </c>
      <c r="G363" s="26">
        <f t="shared" si="48"/>
        <v>1.073797682751674</v>
      </c>
      <c r="H363" s="26">
        <f t="shared" si="49"/>
        <v>4.182429947848622</v>
      </c>
      <c r="I363" s="31">
        <f t="shared" si="50"/>
        <v>3</v>
      </c>
    </row>
    <row r="364" spans="1:9" ht="12.75">
      <c r="A364" s="21">
        <f t="shared" si="42"/>
        <v>3.269999999999973</v>
      </c>
      <c r="B364" s="22">
        <f t="shared" si="43"/>
        <v>2159.8324201571536</v>
      </c>
      <c r="C364" s="22">
        <f t="shared" si="44"/>
        <v>439.5991351485363</v>
      </c>
      <c r="D364" s="23">
        <f t="shared" si="45"/>
        <v>3.367022898986719E-08</v>
      </c>
      <c r="E364" s="24">
        <f t="shared" si="46"/>
        <v>1.0625718616735493</v>
      </c>
      <c r="F364" s="25">
        <f t="shared" si="47"/>
        <v>1.5597922871018752</v>
      </c>
      <c r="G364" s="26">
        <f t="shared" si="48"/>
        <v>1.0596098189072212</v>
      </c>
      <c r="H364" s="26">
        <f t="shared" si="49"/>
        <v>4.179194393110972</v>
      </c>
      <c r="I364" s="31">
        <f t="shared" si="50"/>
        <v>3</v>
      </c>
    </row>
    <row r="365" spans="1:9" ht="12.75">
      <c r="A365" s="21">
        <f t="shared" si="42"/>
        <v>3.2799999999999727</v>
      </c>
      <c r="B365" s="22">
        <f t="shared" si="43"/>
        <v>2169.747478999052</v>
      </c>
      <c r="C365" s="22">
        <f t="shared" si="44"/>
        <v>439.1906502899969</v>
      </c>
      <c r="D365" s="23">
        <f t="shared" si="45"/>
        <v>3.351636670640518E-08</v>
      </c>
      <c r="E365" s="24">
        <f t="shared" si="46"/>
        <v>1.0577162447714852</v>
      </c>
      <c r="F365" s="25">
        <f t="shared" si="47"/>
        <v>1.5652748577742488</v>
      </c>
      <c r="G365" s="26">
        <f t="shared" si="48"/>
        <v>1.0454405503783166</v>
      </c>
      <c r="H365" s="26">
        <f t="shared" si="49"/>
        <v>4.175990265926814</v>
      </c>
      <c r="I365" s="31">
        <f t="shared" si="50"/>
        <v>3</v>
      </c>
    </row>
    <row r="366" spans="1:9" ht="12.75">
      <c r="A366" s="21">
        <f aca="true" t="shared" si="51" ref="A366:A429">A365+(($F$10-2)/400)</f>
        <v>3.2899999999999725</v>
      </c>
      <c r="B366" s="22">
        <f t="shared" si="43"/>
        <v>2179.677663803496</v>
      </c>
      <c r="C366" s="22">
        <f t="shared" si="44"/>
        <v>438.7860168884387</v>
      </c>
      <c r="D366" s="23">
        <f t="shared" si="45"/>
        <v>3.336367269990362E-08</v>
      </c>
      <c r="E366" s="24">
        <f t="shared" si="46"/>
        <v>1.0528974965888225</v>
      </c>
      <c r="F366" s="25">
        <f t="shared" si="47"/>
        <v>1.5707638370657346</v>
      </c>
      <c r="G366" s="26">
        <f t="shared" si="48"/>
        <v>1.0312894624260052</v>
      </c>
      <c r="H366" s="26">
        <f t="shared" si="49"/>
        <v>4.172817136557475</v>
      </c>
      <c r="I366" s="31">
        <f t="shared" si="50"/>
        <v>3</v>
      </c>
    </row>
    <row r="367" spans="1:9" ht="12.75">
      <c r="A367" s="21">
        <f t="shared" si="51"/>
        <v>3.2999999999999723</v>
      </c>
      <c r="B367" s="22">
        <f t="shared" si="43"/>
        <v>2189.622951565155</v>
      </c>
      <c r="C367" s="22">
        <f t="shared" si="44"/>
        <v>438.38518303909615</v>
      </c>
      <c r="D367" s="23">
        <f t="shared" si="45"/>
        <v>3.3212134588947504E-08</v>
      </c>
      <c r="E367" s="24">
        <f t="shared" si="46"/>
        <v>1.0481152263903755</v>
      </c>
      <c r="F367" s="25">
        <f t="shared" si="47"/>
        <v>1.576259217502712</v>
      </c>
      <c r="G367" s="26">
        <f t="shared" si="48"/>
        <v>1.0171561478842197</v>
      </c>
      <c r="H367" s="26">
        <f t="shared" si="49"/>
        <v>4.169674582889644</v>
      </c>
      <c r="I367" s="31">
        <f t="shared" si="50"/>
        <v>3</v>
      </c>
    </row>
    <row r="368" spans="1:9" ht="12.75">
      <c r="A368" s="21">
        <f t="shared" si="51"/>
        <v>3.309999999999972</v>
      </c>
      <c r="B368" s="22">
        <f t="shared" si="43"/>
        <v>2199.583319383344</v>
      </c>
      <c r="C368" s="22">
        <f t="shared" si="44"/>
        <v>437.98809774995425</v>
      </c>
      <c r="D368" s="23">
        <f t="shared" si="45"/>
        <v>3.306174016032187E-08</v>
      </c>
      <c r="E368" s="24">
        <f t="shared" si="46"/>
        <v>1.0433690487490483</v>
      </c>
      <c r="F368" s="25">
        <f t="shared" si="47"/>
        <v>1.5817609916376467</v>
      </c>
      <c r="G368" s="26">
        <f t="shared" si="48"/>
        <v>1.0030402069933708</v>
      </c>
      <c r="H368" s="26">
        <f t="shared" si="49"/>
        <v>4.166562190268664</v>
      </c>
      <c r="I368" s="31">
        <f t="shared" si="50"/>
        <v>3</v>
      </c>
    </row>
    <row r="369" spans="1:9" ht="12.75">
      <c r="A369" s="21">
        <f t="shared" si="51"/>
        <v>3.319999999999972</v>
      </c>
      <c r="B369" s="22">
        <f t="shared" si="43"/>
        <v>2209.558744461239</v>
      </c>
      <c r="C369" s="22">
        <f t="shared" si="44"/>
        <v>437.59471092192535</v>
      </c>
      <c r="D369" s="23">
        <f t="shared" si="45"/>
        <v>3.291247736622742E-08</v>
      </c>
      <c r="E369" s="24">
        <f t="shared" si="46"/>
        <v>1.038658583457967</v>
      </c>
      <c r="F369" s="25">
        <f t="shared" si="47"/>
        <v>1.5872691520489381</v>
      </c>
      <c r="G369" s="26">
        <f t="shared" si="48"/>
        <v>0.9889412472382837</v>
      </c>
      <c r="H369" s="26">
        <f t="shared" si="49"/>
        <v>4.1634795513361595</v>
      </c>
      <c r="I369" s="31">
        <f t="shared" si="50"/>
        <v>3</v>
      </c>
    </row>
    <row r="370" spans="1:9" ht="12.75">
      <c r="A370" s="21">
        <f t="shared" si="51"/>
        <v>3.3299999999999716</v>
      </c>
      <c r="B370" s="22">
        <f t="shared" si="43"/>
        <v>2219.5492041050907</v>
      </c>
      <c r="C370" s="22">
        <f t="shared" si="44"/>
        <v>437.2049733295372</v>
      </c>
      <c r="D370" s="23">
        <f t="shared" si="45"/>
        <v>3.2764334321550444E-08</v>
      </c>
      <c r="E370" s="24">
        <f t="shared" si="46"/>
        <v>1.0339834554443208</v>
      </c>
      <c r="F370" s="25">
        <f t="shared" si="47"/>
        <v>1.5927836913407711</v>
      </c>
      <c r="G370" s="26">
        <f t="shared" si="48"/>
        <v>0.9748588831903098</v>
      </c>
      <c r="H370" s="26">
        <f t="shared" si="49"/>
        <v>4.160426265871852</v>
      </c>
      <c r="I370" s="31">
        <f t="shared" si="50"/>
        <v>3</v>
      </c>
    </row>
    <row r="371" spans="1:9" ht="12.75">
      <c r="A371" s="21">
        <f t="shared" si="51"/>
        <v>3.3399999999999714</v>
      </c>
      <c r="B371" s="22">
        <f t="shared" si="43"/>
        <v>2229.554675723451</v>
      </c>
      <c r="C371" s="22">
        <f t="shared" si="44"/>
        <v>436.81883660211986</v>
      </c>
      <c r="D371" s="23">
        <f t="shared" si="45"/>
        <v>3.261729930118595E-08</v>
      </c>
      <c r="E371" s="24">
        <f t="shared" si="46"/>
        <v>1.0293432946848877</v>
      </c>
      <c r="F371" s="25">
        <f t="shared" si="47"/>
        <v>1.5983046021429639</v>
      </c>
      <c r="G371" s="26">
        <f t="shared" si="48"/>
        <v>0.9607927363535412</v>
      </c>
      <c r="H371" s="26">
        <f t="shared" si="49"/>
        <v>4.157401940639469</v>
      </c>
      <c r="I371" s="31">
        <f t="shared" si="50"/>
        <v>3</v>
      </c>
    </row>
    <row r="372" spans="1:9" ht="12.75">
      <c r="A372" s="21">
        <f t="shared" si="51"/>
        <v>3.3499999999999712</v>
      </c>
      <c r="B372" s="22">
        <f t="shared" si="43"/>
        <v>2239.5751368264077</v>
      </c>
      <c r="C372" s="22">
        <f t="shared" si="44"/>
        <v>436.43625320547295</v>
      </c>
      <c r="D372" s="23">
        <f t="shared" si="45"/>
        <v>3.2471360737412566E-08</v>
      </c>
      <c r="E372" s="24">
        <f t="shared" si="46"/>
        <v>1.0247377361231889</v>
      </c>
      <c r="F372" s="25">
        <f t="shared" si="47"/>
        <v>1.6038318771108255</v>
      </c>
      <c r="G372" s="26">
        <f t="shared" si="48"/>
        <v>0.9467424350149447</v>
      </c>
      <c r="H372" s="26">
        <f t="shared" si="49"/>
        <v>4.154406189236596</v>
      </c>
      <c r="I372" s="31">
        <f t="shared" si="50"/>
        <v>3</v>
      </c>
    </row>
    <row r="373" spans="1:9" ht="12.75">
      <c r="A373" s="21">
        <f t="shared" si="51"/>
        <v>3.359999999999971</v>
      </c>
      <c r="B373" s="22">
        <f t="shared" si="43"/>
        <v>2249.610565024825</v>
      </c>
      <c r="C373" s="22">
        <f t="shared" si="44"/>
        <v>436.0571764240027</v>
      </c>
      <c r="D373" s="23">
        <f t="shared" si="45"/>
        <v>3.232650721731825E-08</v>
      </c>
      <c r="E373" s="24">
        <f t="shared" si="46"/>
        <v>1.020166419588249</v>
      </c>
      <c r="F373" s="25">
        <f t="shared" si="47"/>
        <v>1.6093655089250043</v>
      </c>
      <c r="G373" s="26">
        <f t="shared" si="48"/>
        <v>0.9327076140983708</v>
      </c>
      <c r="H373" s="26">
        <f t="shared" si="49"/>
        <v>4.15143863194838</v>
      </c>
      <c r="I373" s="31">
        <f t="shared" si="50"/>
        <v>3</v>
      </c>
    </row>
    <row r="374" spans="1:9" ht="12.75">
      <c r="A374" s="21">
        <f t="shared" si="51"/>
        <v>3.369999999999971</v>
      </c>
      <c r="B374" s="22">
        <f t="shared" si="43"/>
        <v>2259.660938029594</v>
      </c>
      <c r="C374" s="22">
        <f t="shared" si="44"/>
        <v>435.6815603433119</v>
      </c>
      <c r="D374" s="23">
        <f t="shared" si="45"/>
        <v>3.2182727480275615E-08</v>
      </c>
      <c r="E374" s="24">
        <f t="shared" si="46"/>
        <v>1.0156289897149238</v>
      </c>
      <c r="F374" s="25">
        <f t="shared" si="47"/>
        <v>1.6149054902913436</v>
      </c>
      <c r="G374" s="26">
        <f t="shared" si="48"/>
        <v>0.9186879150222541</v>
      </c>
      <c r="H374" s="26">
        <f t="shared" si="49"/>
        <v>4.148498895604941</v>
      </c>
      <c r="I374" s="31">
        <f t="shared" si="50"/>
        <v>3</v>
      </c>
    </row>
    <row r="375" spans="1:9" ht="12.75">
      <c r="A375" s="21">
        <f t="shared" si="51"/>
        <v>3.3799999999999706</v>
      </c>
      <c r="B375" s="22">
        <f t="shared" si="43"/>
        <v>2269.7262336508884</v>
      </c>
      <c r="C375" s="22">
        <f t="shared" si="44"/>
        <v>435.3093598332313</v>
      </c>
      <c r="D375" s="23">
        <f t="shared" si="45"/>
        <v>3.204001041546579E-08</v>
      </c>
      <c r="E375" s="24">
        <f t="shared" si="46"/>
        <v>1.0111250958657552</v>
      </c>
      <c r="F375" s="25">
        <f t="shared" si="47"/>
        <v>1.62045181394074</v>
      </c>
      <c r="G375" s="26">
        <f t="shared" si="48"/>
        <v>0.9046829855609355</v>
      </c>
      <c r="H375" s="26">
        <f t="shared" si="49"/>
        <v>4.145586613442416</v>
      </c>
      <c r="I375" s="31">
        <f t="shared" si="50"/>
        <v>3</v>
      </c>
    </row>
    <row r="376" spans="1:9" ht="12.75">
      <c r="A376" s="21">
        <f t="shared" si="51"/>
        <v>3.3899999999999704</v>
      </c>
      <c r="B376" s="22">
        <f t="shared" si="43"/>
        <v>2279.8064297974315</v>
      </c>
      <c r="C376" s="22">
        <f t="shared" si="44"/>
        <v>434.9405305312785</v>
      </c>
      <c r="D376" s="23">
        <f t="shared" si="45"/>
        <v>3.189834505944963E-08</v>
      </c>
      <c r="E376" s="24">
        <f t="shared" si="46"/>
        <v>1.0066543920543247</v>
      </c>
      <c r="F376" s="25">
        <f t="shared" si="47"/>
        <v>1.6260044726289986</v>
      </c>
      <c r="G376" s="26">
        <f t="shared" si="48"/>
        <v>0.8906924797094918</v>
      </c>
      <c r="H376" s="26">
        <f t="shared" si="49"/>
        <v>4.142701424967489</v>
      </c>
      <c r="I376" s="31">
        <f t="shared" si="50"/>
        <v>3</v>
      </c>
    </row>
    <row r="377" spans="1:9" ht="12.75">
      <c r="A377" s="21">
        <f t="shared" si="51"/>
        <v>3.39999999999997</v>
      </c>
      <c r="B377" s="22">
        <f t="shared" si="43"/>
        <v>2289.901504475768</v>
      </c>
      <c r="C377" s="22">
        <f t="shared" si="44"/>
        <v>434.5750288265324</v>
      </c>
      <c r="D377" s="23">
        <f t="shared" si="45"/>
        <v>3.175772059378546E-08</v>
      </c>
      <c r="E377" s="24">
        <f t="shared" si="46"/>
        <v>1.0022165368700728</v>
      </c>
      <c r="F377" s="25">
        <f t="shared" si="47"/>
        <v>1.6315634591366892</v>
      </c>
      <c r="G377" s="26">
        <f t="shared" si="48"/>
        <v>0.8767160575519736</v>
      </c>
      <c r="H377" s="26">
        <f t="shared" si="49"/>
        <v>4.139842975825352</v>
      </c>
      <c r="I377" s="31">
        <f t="shared" si="50"/>
        <v>3</v>
      </c>
    </row>
    <row r="378" spans="1:9" ht="12.75">
      <c r="A378" s="21">
        <f t="shared" si="51"/>
        <v>3.40999999999997</v>
      </c>
      <c r="B378" s="22">
        <f t="shared" si="43"/>
        <v>2300.0114357895445</v>
      </c>
      <c r="C378" s="22">
        <f t="shared" si="44"/>
        <v>434.2128118439102</v>
      </c>
      <c r="D378" s="23">
        <f t="shared" si="45"/>
        <v>3.1618126342692066E-08</v>
      </c>
      <c r="E378" s="24">
        <f t="shared" si="46"/>
        <v>0.9978111934045483</v>
      </c>
      <c r="F378" s="25">
        <f t="shared" si="47"/>
        <v>1.6371287662690088</v>
      </c>
      <c r="G378" s="26">
        <f t="shared" si="48"/>
        <v>0.8627533851329324</v>
      </c>
      <c r="H378" s="26">
        <f t="shared" si="49"/>
        <v>4.13701091767095</v>
      </c>
      <c r="I378" s="31">
        <f t="shared" si="50"/>
        <v>3</v>
      </c>
    </row>
    <row r="379" spans="1:9" ht="12.75">
      <c r="A379" s="21">
        <f t="shared" si="51"/>
        <v>3.4199999999999697</v>
      </c>
      <c r="B379" s="22">
        <f t="shared" si="43"/>
        <v>2310.1362019387984</v>
      </c>
      <c r="C379" s="22">
        <f t="shared" si="44"/>
        <v>433.853837428837</v>
      </c>
      <c r="D379" s="23">
        <f t="shared" si="45"/>
        <v>3.1479551770756155E-08</v>
      </c>
      <c r="E379" s="24">
        <f t="shared" si="46"/>
        <v>0.9934380291790579</v>
      </c>
      <c r="F379" s="25">
        <f t="shared" si="47"/>
        <v>1.6427003868556405</v>
      </c>
      <c r="G379" s="26">
        <f t="shared" si="48"/>
        <v>0.8488041343321682</v>
      </c>
      <c r="H379" s="26">
        <f t="shared" si="49"/>
        <v>4.134204908043449</v>
      </c>
      <c r="I379" s="31">
        <f t="shared" si="50"/>
        <v>3</v>
      </c>
    </row>
    <row r="380" spans="1:9" ht="12.75">
      <c r="A380" s="21">
        <f t="shared" si="51"/>
        <v>3.4299999999999695</v>
      </c>
      <c r="B380" s="22">
        <f t="shared" si="43"/>
        <v>2320.275781219248</v>
      </c>
      <c r="C380" s="22">
        <f t="shared" si="44"/>
        <v>433.49806413229476</v>
      </c>
      <c r="D380" s="23">
        <f t="shared" si="45"/>
        <v>3.134198648068323E-08</v>
      </c>
      <c r="E380" s="24">
        <f t="shared" si="46"/>
        <v>0.98909671607369</v>
      </c>
      <c r="F380" s="25">
        <f t="shared" si="47"/>
        <v>1.648278313750615</v>
      </c>
      <c r="G380" s="26">
        <f t="shared" si="48"/>
        <v>0.8348679827425879</v>
      </c>
      <c r="H380" s="26">
        <f t="shared" si="49"/>
        <v>4.131424610243818</v>
      </c>
      <c r="I380" s="31">
        <f t="shared" si="50"/>
        <v>3</v>
      </c>
    </row>
    <row r="381" spans="1:9" ht="12.75">
      <c r="A381" s="21">
        <f t="shared" si="51"/>
        <v>3.4399999999999693</v>
      </c>
      <c r="B381" s="22">
        <f t="shared" si="43"/>
        <v>2330.4301520216013</v>
      </c>
      <c r="C381" s="22">
        <f t="shared" si="44"/>
        <v>433.14545119624114</v>
      </c>
      <c r="D381" s="23">
        <f t="shared" si="45"/>
        <v>3.120542021109085E-08</v>
      </c>
      <c r="E381" s="24">
        <f t="shared" si="46"/>
        <v>0.9847869302576726</v>
      </c>
      <c r="F381" s="25">
        <f t="shared" si="47"/>
        <v>1.6538625398321716</v>
      </c>
      <c r="G381" s="26">
        <f t="shared" si="48"/>
        <v>0.8209446135510965</v>
      </c>
      <c r="H381" s="26">
        <f t="shared" si="49"/>
        <v>4.128669693215439</v>
      </c>
      <c r="I381" s="31">
        <f t="shared" si="50"/>
        <v>3</v>
      </c>
    </row>
    <row r="382" spans="1:9" ht="12.75">
      <c r="A382" s="21">
        <f t="shared" si="51"/>
        <v>3.449999999999969</v>
      </c>
      <c r="B382" s="22">
        <f t="shared" si="43"/>
        <v>2340.599292830859</v>
      </c>
      <c r="C382" s="22">
        <f t="shared" si="44"/>
        <v>432.7959585393862</v>
      </c>
      <c r="D382" s="23">
        <f t="shared" si="45"/>
        <v>3.106984283434352E-08</v>
      </c>
      <c r="E382" s="24">
        <f t="shared" si="46"/>
        <v>0.980508352121047</v>
      </c>
      <c r="F382" s="25">
        <f t="shared" si="47"/>
        <v>1.6594530580026237</v>
      </c>
      <c r="G382" s="26">
        <f t="shared" si="48"/>
        <v>0.8070337154224146</v>
      </c>
      <c r="H382" s="26">
        <f t="shared" si="49"/>
        <v>4.125939831427662</v>
      </c>
      <c r="I382" s="31">
        <f t="shared" si="50"/>
        <v>3</v>
      </c>
    </row>
    <row r="383" spans="1:9" ht="12.75">
      <c r="A383" s="21">
        <f t="shared" si="51"/>
        <v>3.459999999999969</v>
      </c>
      <c r="B383" s="22">
        <f t="shared" si="43"/>
        <v>2350.7831822256367</v>
      </c>
      <c r="C383" s="22">
        <f t="shared" si="44"/>
        <v>432.4495467433185</v>
      </c>
      <c r="D383" s="23">
        <f t="shared" si="45"/>
        <v>3.09352443544282E-08</v>
      </c>
      <c r="E383" s="24">
        <f t="shared" si="46"/>
        <v>0.976260666207622</v>
      </c>
      <c r="F383" s="25">
        <f t="shared" si="47"/>
        <v>1.6650498611882252</v>
      </c>
      <c r="G383" s="26">
        <f t="shared" si="48"/>
        <v>0.7931349823857522</v>
      </c>
      <c r="H383" s="26">
        <f t="shared" si="49"/>
        <v>4.123234704762202</v>
      </c>
      <c r="I383" s="31">
        <f t="shared" si="50"/>
        <v>3</v>
      </c>
    </row>
    <row r="384" spans="1:9" ht="12.75">
      <c r="A384" s="21">
        <f t="shared" si="51"/>
        <v>3.4699999999999687</v>
      </c>
      <c r="B384" s="22">
        <f t="shared" si="43"/>
        <v>2360.9817988774817</v>
      </c>
      <c r="C384" s="22">
        <f t="shared" si="44"/>
        <v>432.10617703896946</v>
      </c>
      <c r="D384" s="23">
        <f t="shared" si="45"/>
        <v>3.0801614904869564E-08</v>
      </c>
      <c r="E384" s="24">
        <f t="shared" si="46"/>
        <v>0.972043561149184</v>
      </c>
      <c r="F384" s="25">
        <f t="shared" si="47"/>
        <v>1.6706529423390315</v>
      </c>
      <c r="G384" s="26">
        <f t="shared" si="48"/>
        <v>0.7792481137242762</v>
      </c>
      <c r="H384" s="26">
        <f t="shared" si="49"/>
        <v>4.12055399840234</v>
      </c>
      <c r="I384" s="31">
        <f t="shared" si="50"/>
        <v>3</v>
      </c>
    </row>
    <row r="385" spans="1:9" ht="12.75">
      <c r="A385" s="21">
        <f t="shared" si="51"/>
        <v>3.4799999999999685</v>
      </c>
      <c r="B385" s="22">
        <f t="shared" si="43"/>
        <v>2371.1951215502086</v>
      </c>
      <c r="C385" s="22">
        <f t="shared" si="44"/>
        <v>431.7658112934063</v>
      </c>
      <c r="D385" s="23">
        <f t="shared" si="45"/>
        <v>3.066894474668417E-08</v>
      </c>
      <c r="E385" s="24">
        <f t="shared" si="46"/>
        <v>0.967856729600934</v>
      </c>
      <c r="F385" s="25">
        <f t="shared" si="47"/>
        <v>1.6762622944287695</v>
      </c>
      <c r="G385" s="26">
        <f t="shared" si="48"/>
        <v>0.7653728138672483</v>
      </c>
      <c r="H385" s="26">
        <f t="shared" si="49"/>
        <v>4.117897402724787</v>
      </c>
      <c r="I385" s="31">
        <f t="shared" si="50"/>
        <v>3</v>
      </c>
    </row>
    <row r="386" spans="1:9" ht="12.75">
      <c r="A386" s="21">
        <f t="shared" si="51"/>
        <v>3.4899999999999682</v>
      </c>
      <c r="B386" s="22">
        <f t="shared" si="43"/>
        <v>2381.4231290992307</v>
      </c>
      <c r="C386" s="22">
        <f t="shared" si="44"/>
        <v>431.4284119969456</v>
      </c>
      <c r="D386" s="23">
        <f t="shared" si="45"/>
        <v>3.0537224266372767E-08</v>
      </c>
      <c r="E386" s="24">
        <f t="shared" si="46"/>
        <v>0.963699868178128</v>
      </c>
      <c r="F386" s="25">
        <f t="shared" si="47"/>
        <v>1.6818779104547044</v>
      </c>
      <c r="G386" s="26">
        <f t="shared" si="48"/>
        <v>0.7515087922847953</v>
      </c>
      <c r="H386" s="26">
        <f t="shared" si="49"/>
        <v>4.115264613194204</v>
      </c>
      <c r="I386" s="31">
        <f t="shared" si="50"/>
        <v>3</v>
      </c>
    </row>
    <row r="387" spans="1:9" ht="12.75">
      <c r="A387" s="21">
        <f t="shared" si="51"/>
        <v>3.499999999999968</v>
      </c>
      <c r="B387" s="22">
        <f t="shared" si="43"/>
        <v>2391.6658004709097</v>
      </c>
      <c r="C387" s="22">
        <f t="shared" si="44"/>
        <v>431.09394225057645</v>
      </c>
      <c r="D387" s="23">
        <f t="shared" si="45"/>
        <v>3.040644397394975E-08</v>
      </c>
      <c r="E387" s="24">
        <f t="shared" si="46"/>
        <v>0.9595726773938908</v>
      </c>
      <c r="F387" s="25">
        <f t="shared" si="47"/>
        <v>1.6874997834375107</v>
      </c>
      <c r="G387" s="26">
        <f t="shared" si="48"/>
        <v>0.7376557633852154</v>
      </c>
      <c r="H387" s="26">
        <f t="shared" si="49"/>
        <v>4.112655330260237</v>
      </c>
      <c r="I387" s="31">
        <f t="shared" si="50"/>
        <v>3</v>
      </c>
    </row>
    <row r="388" spans="1:9" ht="12.75">
      <c r="A388" s="21">
        <f t="shared" si="51"/>
        <v>3.509999999999968</v>
      </c>
      <c r="B388" s="22">
        <f t="shared" si="43"/>
        <v>2401.923114701898</v>
      </c>
      <c r="C388" s="22">
        <f t="shared" si="44"/>
        <v>430.7623657536868</v>
      </c>
      <c r="D388" s="23">
        <f t="shared" si="45"/>
        <v>3.0276594501009205E-08</v>
      </c>
      <c r="E388" s="24">
        <f t="shared" si="46"/>
        <v>0.9554748615981834</v>
      </c>
      <c r="F388" s="25">
        <f t="shared" si="47"/>
        <v>1.6931279064211382</v>
      </c>
      <c r="G388" s="26">
        <f t="shared" si="48"/>
        <v>0.7238134464147777</v>
      </c>
      <c r="H388" s="26">
        <f t="shared" si="49"/>
        <v>4.110069259257054</v>
      </c>
      <c r="I388" s="31">
        <f t="shared" si="50"/>
        <v>3</v>
      </c>
    </row>
    <row r="389" spans="1:9" ht="12.75">
      <c r="A389" s="21">
        <f t="shared" si="51"/>
        <v>3.5199999999999676</v>
      </c>
      <c r="B389" s="22">
        <f t="shared" si="43"/>
        <v>2412.1950509185035</v>
      </c>
      <c r="C389" s="22">
        <f t="shared" si="44"/>
        <v>430.43364679208264</v>
      </c>
      <c r="D389" s="23">
        <f t="shared" si="45"/>
        <v>3.014766659882652E-08</v>
      </c>
      <c r="E389" s="24">
        <f t="shared" si="46"/>
        <v>0.9514061289178933</v>
      </c>
      <c r="F389" s="25">
        <f t="shared" si="47"/>
        <v>1.6987622724726859</v>
      </c>
      <c r="G389" s="26">
        <f t="shared" si="48"/>
        <v>0.7099815653599032</v>
      </c>
      <c r="H389" s="26">
        <f t="shared" si="49"/>
        <v>4.107506110305275</v>
      </c>
      <c r="I389" s="31">
        <f t="shared" si="50"/>
        <v>3</v>
      </c>
    </row>
    <row r="390" spans="1:9" ht="12.75">
      <c r="A390" s="21">
        <f t="shared" si="51"/>
        <v>3.5299999999999674</v>
      </c>
      <c r="B390" s="22">
        <f t="shared" si="43"/>
        <v>2422.4815883360443</v>
      </c>
      <c r="C390" s="22">
        <f t="shared" si="44"/>
        <v>430.1077502262929</v>
      </c>
      <c r="D390" s="23">
        <f t="shared" si="45"/>
        <v>3.0019651136495016E-08</v>
      </c>
      <c r="E390" s="24">
        <f t="shared" si="46"/>
        <v>0.9473661911980306</v>
      </c>
      <c r="F390" s="25">
        <f t="shared" si="47"/>
        <v>1.704402874682273</v>
      </c>
      <c r="G390" s="26">
        <f t="shared" si="48"/>
        <v>0.6961598488516998</v>
      </c>
      <c r="H390" s="26">
        <f t="shared" si="49"/>
        <v>4.104965598216246</v>
      </c>
      <c r="I390" s="31">
        <f t="shared" si="50"/>
        <v>3</v>
      </c>
    </row>
    <row r="391" spans="1:9" ht="12.75">
      <c r="A391" s="21">
        <f t="shared" si="51"/>
        <v>3.539999999999967</v>
      </c>
      <c r="B391" s="22">
        <f t="shared" si="43"/>
        <v>2432.7827062582246</v>
      </c>
      <c r="C391" s="22">
        <f t="shared" si="44"/>
        <v>429.78464148015246</v>
      </c>
      <c r="D391" s="23">
        <f t="shared" si="45"/>
        <v>2.989253909909676E-08</v>
      </c>
      <c r="E391" s="24">
        <f t="shared" si="46"/>
        <v>0.9433547639440004</v>
      </c>
      <c r="F391" s="25">
        <f t="shared" si="47"/>
        <v>1.7100497061629116</v>
      </c>
      <c r="G391" s="26">
        <f t="shared" si="48"/>
        <v>0.682348030072767</v>
      </c>
      <c r="H391" s="26">
        <f t="shared" si="49"/>
        <v>4.10244744239859</v>
      </c>
      <c r="I391" s="31">
        <f t="shared" si="50"/>
        <v>3</v>
      </c>
    </row>
    <row r="392" spans="1:9" ht="12.75">
      <c r="A392" s="21">
        <f t="shared" si="51"/>
        <v>3.549999999999967</v>
      </c>
      <c r="B392" s="22">
        <f t="shared" si="43"/>
        <v>2443.0983840765043</v>
      </c>
      <c r="C392" s="22">
        <f t="shared" si="44"/>
        <v>429.4642865296543</v>
      </c>
      <c r="D392" s="23">
        <f t="shared" si="45"/>
        <v>2.976632158590677E-08</v>
      </c>
      <c r="E392" s="24">
        <f t="shared" si="46"/>
        <v>0.9393715662649336</v>
      </c>
      <c r="F392" s="25">
        <f t="shared" si="47"/>
        <v>1.715702760050382</v>
      </c>
      <c r="G392" s="26">
        <f t="shared" si="48"/>
        <v>0.6685458466662072</v>
      </c>
      <c r="H392" s="26">
        <f t="shared" si="49"/>
        <v>4.099951366766971</v>
      </c>
      <c r="I392" s="31">
        <f t="shared" si="50"/>
        <v>3</v>
      </c>
    </row>
    <row r="393" spans="1:9" ht="12.75">
      <c r="A393" s="21">
        <f t="shared" si="51"/>
        <v>3.5599999999999667</v>
      </c>
      <c r="B393" s="22">
        <f t="shared" si="43"/>
        <v>2453.4286012694865</v>
      </c>
      <c r="C393" s="22">
        <f t="shared" si="44"/>
        <v>429.14665189206465</v>
      </c>
      <c r="D393" s="23">
        <f t="shared" si="45"/>
        <v>2.964098980863008E-08</v>
      </c>
      <c r="E393" s="24">
        <f t="shared" si="46"/>
        <v>0.9354163208180485</v>
      </c>
      <c r="F393" s="25">
        <f t="shared" si="47"/>
        <v>1.7213620295031038</v>
      </c>
      <c r="G393" s="26">
        <f t="shared" si="48"/>
        <v>0.6547530406468005</v>
      </c>
      <c r="H393" s="26">
        <f t="shared" si="49"/>
        <v>4.097477099653008</v>
      </c>
      <c r="I393" s="31">
        <f t="shared" si="50"/>
        <v>3</v>
      </c>
    </row>
    <row r="394" spans="1:9" ht="12.75">
      <c r="A394" s="21">
        <f t="shared" si="51"/>
        <v>3.5699999999999665</v>
      </c>
      <c r="B394" s="22">
        <f t="shared" si="43"/>
        <v>2463.7733374022987</v>
      </c>
      <c r="C394" s="22">
        <f t="shared" si="44"/>
        <v>428.8317046152938</v>
      </c>
      <c r="D394" s="23">
        <f t="shared" si="45"/>
        <v>2.9516535089670848E-08</v>
      </c>
      <c r="E394" s="24">
        <f t="shared" si="46"/>
        <v>0.9314887537540298</v>
      </c>
      <c r="F394" s="25">
        <f t="shared" si="47"/>
        <v>1.7270275077020165</v>
      </c>
      <c r="G394" s="26">
        <f t="shared" si="48"/>
        <v>0.6409693583142507</v>
      </c>
      <c r="H394" s="26">
        <f t="shared" si="49"/>
        <v>4.095024373718283</v>
      </c>
      <c r="I394" s="31">
        <f t="shared" si="50"/>
        <v>3</v>
      </c>
    </row>
    <row r="395" spans="1:9" ht="12.75">
      <c r="A395" s="21">
        <f t="shared" si="51"/>
        <v>3.5799999999999663</v>
      </c>
      <c r="B395" s="22">
        <f t="shared" si="43"/>
        <v>2474.132572125992</v>
      </c>
      <c r="C395" s="22">
        <f t="shared" si="44"/>
        <v>428.5194122675149</v>
      </c>
      <c r="D395" s="23">
        <f t="shared" si="45"/>
        <v>2.939294886043282E-08</v>
      </c>
      <c r="E395" s="24">
        <f t="shared" si="46"/>
        <v>0.9275885946633927</v>
      </c>
      <c r="F395" s="25">
        <f t="shared" si="47"/>
        <v>1.732699187850453</v>
      </c>
      <c r="G395" s="26">
        <f t="shared" si="48"/>
        <v>0.6271945501684846</v>
      </c>
      <c r="H395" s="26">
        <f t="shared" si="49"/>
        <v>4.092592925869391</v>
      </c>
      <c r="I395" s="31">
        <f t="shared" si="50"/>
        <v>3</v>
      </c>
    </row>
    <row r="396" spans="1:9" ht="12.75">
      <c r="A396" s="21">
        <f t="shared" si="51"/>
        <v>3.589999999999966</v>
      </c>
      <c r="B396" s="22">
        <f t="shared" si="43"/>
        <v>2484.506285176938</v>
      </c>
      <c r="C396" s="22">
        <f t="shared" si="44"/>
        <v>428.2097429270245</v>
      </c>
      <c r="D396" s="23">
        <f t="shared" si="45"/>
        <v>2.927022265965062E-08</v>
      </c>
      <c r="E396" s="24">
        <f t="shared" si="46"/>
        <v>0.9237155765238217</v>
      </c>
      <c r="F396" s="25">
        <f t="shared" si="47"/>
        <v>1.7383770631740179</v>
      </c>
      <c r="G396" s="26">
        <f t="shared" si="48"/>
        <v>0.6134283708269219</v>
      </c>
      <c r="H396" s="26">
        <f t="shared" si="49"/>
        <v>4.090182497174958</v>
      </c>
      <c r="I396" s="31">
        <f t="shared" si="50"/>
        <v>3</v>
      </c>
    </row>
    <row r="397" spans="1:9" ht="12.75">
      <c r="A397" s="21">
        <f t="shared" si="51"/>
        <v>3.599999999999966</v>
      </c>
      <c r="B397" s="22">
        <f t="shared" si="43"/>
        <v>2494.8944563762343</v>
      </c>
      <c r="C397" s="22">
        <f t="shared" si="44"/>
        <v>427.9026651723387</v>
      </c>
      <c r="D397" s="23">
        <f t="shared" si="45"/>
        <v>2.9148348131751104E-08</v>
      </c>
      <c r="E397" s="24">
        <f t="shared" si="46"/>
        <v>0.9198694356484584</v>
      </c>
      <c r="F397" s="25">
        <f t="shared" si="47"/>
        <v>1.7440611269204664</v>
      </c>
      <c r="G397" s="26">
        <f t="shared" si="48"/>
        <v>0.5996705789436714</v>
      </c>
      <c r="H397" s="26">
        <f t="shared" si="49"/>
        <v>4.087792832784604</v>
      </c>
      <c r="I397" s="31">
        <f t="shared" si="50"/>
        <v>3</v>
      </c>
    </row>
    <row r="398" spans="1:9" ht="12.75">
      <c r="A398" s="21">
        <f t="shared" si="51"/>
        <v>3.6099999999999657</v>
      </c>
      <c r="B398" s="22">
        <f t="shared" si="43"/>
        <v>2505.297065629116</v>
      </c>
      <c r="C398" s="22">
        <f t="shared" si="44"/>
        <v>427.59814807251774</v>
      </c>
      <c r="D398" s="23">
        <f t="shared" si="45"/>
        <v>2.9027317025244213E-08</v>
      </c>
      <c r="E398" s="24">
        <f t="shared" si="46"/>
        <v>0.9160499116351188</v>
      </c>
      <c r="F398" s="25">
        <f t="shared" si="47"/>
        <v>1.7497513723595852</v>
      </c>
      <c r="G398" s="26">
        <f t="shared" si="48"/>
        <v>0.5859209371305983</v>
      </c>
      <c r="H398" s="26">
        <f t="shared" si="49"/>
        <v>4.085423681849769</v>
      </c>
      <c r="I398" s="31">
        <f t="shared" si="50"/>
        <v>3</v>
      </c>
    </row>
    <row r="399" spans="1:9" ht="12.75">
      <c r="A399" s="21">
        <f t="shared" si="51"/>
        <v>3.6199999999999655</v>
      </c>
      <c r="B399" s="22">
        <f t="shared" si="43"/>
        <v>2515.714092924372</v>
      </c>
      <c r="C399" s="22">
        <f t="shared" si="44"/>
        <v>427.2961611777134</v>
      </c>
      <c r="D399" s="23">
        <f t="shared" si="45"/>
        <v>2.8907121191142677E-08</v>
      </c>
      <c r="E399" s="24">
        <f t="shared" si="46"/>
        <v>0.9122567473164233</v>
      </c>
      <c r="F399" s="25">
        <f t="shared" si="47"/>
        <v>1.7554477927830712</v>
      </c>
      <c r="G399" s="26">
        <f t="shared" si="48"/>
        <v>0.5721792118802238</v>
      </c>
      <c r="H399" s="26">
        <f t="shared" si="49"/>
        <v>4.083074797446367</v>
      </c>
      <c r="I399" s="31">
        <f t="shared" si="50"/>
        <v>3</v>
      </c>
    </row>
    <row r="400" spans="1:9" ht="12.75">
      <c r="A400" s="21">
        <f t="shared" si="51"/>
        <v>3.6299999999999653</v>
      </c>
      <c r="B400" s="22">
        <f t="shared" si="43"/>
        <v>2526.1455183337707</v>
      </c>
      <c r="C400" s="22">
        <f t="shared" si="44"/>
        <v>426.99667450993337</v>
      </c>
      <c r="D400" s="23">
        <f t="shared" si="45"/>
        <v>2.8787752581410032E-08</v>
      </c>
      <c r="E400" s="24">
        <f t="shared" si="46"/>
        <v>0.9084896887108174</v>
      </c>
      <c r="F400" s="25">
        <f t="shared" si="47"/>
        <v>1.761150381504412</v>
      </c>
      <c r="G400" s="26">
        <f t="shared" si="48"/>
        <v>0.5584451734903945</v>
      </c>
      <c r="H400" s="26">
        <f t="shared" si="49"/>
        <v>4.080745936499219</v>
      </c>
      <c r="I400" s="31">
        <f t="shared" si="50"/>
        <v>3</v>
      </c>
    </row>
    <row r="401" spans="1:9" ht="12.75">
      <c r="A401" s="21">
        <f t="shared" si="51"/>
        <v>3.639999999999965</v>
      </c>
      <c r="B401" s="22">
        <f t="shared" si="43"/>
        <v>2536.5913220114826</v>
      </c>
      <c r="C401" s="22">
        <f t="shared" si="44"/>
        <v>426.69965855401665</v>
      </c>
      <c r="D401" s="23">
        <f t="shared" si="45"/>
        <v>2.8669203247436325E-08</v>
      </c>
      <c r="E401" s="24">
        <f t="shared" si="46"/>
        <v>0.9047484849744689</v>
      </c>
      <c r="F401" s="25">
        <f t="shared" si="47"/>
        <v>1.7668591318587705</v>
      </c>
      <c r="G401" s="26">
        <f t="shared" si="48"/>
        <v>0.5447185959906775</v>
      </c>
      <c r="H401" s="26">
        <f t="shared" si="49"/>
        <v>4.078436859708218</v>
      </c>
      <c r="I401" s="31">
        <f t="shared" si="50"/>
        <v>3</v>
      </c>
    </row>
    <row r="402" spans="1:9" ht="12.75">
      <c r="A402" s="21">
        <f t="shared" si="51"/>
        <v>3.649999999999965</v>
      </c>
      <c r="B402" s="22">
        <f t="shared" si="43"/>
        <v>2547.0514841935183</v>
      </c>
      <c r="C402" s="22">
        <f t="shared" si="44"/>
        <v>426.405084248814</v>
      </c>
      <c r="D402" s="23">
        <f t="shared" si="45"/>
        <v>2.8551465338540902E-08</v>
      </c>
      <c r="E402" s="24">
        <f t="shared" si="46"/>
        <v>0.901032888354018</v>
      </c>
      <c r="F402" s="25">
        <f t="shared" si="47"/>
        <v>1.7725740372028678</v>
      </c>
      <c r="G402" s="26">
        <f t="shared" si="48"/>
        <v>0.5309992570704355</v>
      </c>
      <c r="H402" s="26">
        <f t="shared" si="49"/>
        <v>4.076147331476171</v>
      </c>
      <c r="I402" s="31">
        <f t="shared" si="50"/>
        <v>3</v>
      </c>
    </row>
    <row r="403" spans="1:9" ht="12.75">
      <c r="A403" s="21">
        <f t="shared" si="51"/>
        <v>3.6599999999999646</v>
      </c>
      <c r="B403" s="22">
        <f t="shared" si="43"/>
        <v>2557.5259851971664</v>
      </c>
      <c r="C403" s="22">
        <f t="shared" si="44"/>
        <v>426.1129229785684</v>
      </c>
      <c r="D403" s="23">
        <f t="shared" si="45"/>
        <v>2.843453110050182E-08</v>
      </c>
      <c r="E403" s="24">
        <f t="shared" si="46"/>
        <v>0.8973426541401681</v>
      </c>
      <c r="F403" s="25">
        <f t="shared" si="47"/>
        <v>1.778295090914866</v>
      </c>
      <c r="G403" s="26">
        <f t="shared" si="48"/>
        <v>0.5172869380085489</v>
      </c>
      <c r="H403" s="26">
        <f t="shared" si="49"/>
        <v>4.073877119838281</v>
      </c>
      <c r="I403" s="31">
        <f t="shared" si="50"/>
        <v>3</v>
      </c>
    </row>
    <row r="404" spans="1:9" ht="12.75">
      <c r="A404" s="21">
        <f t="shared" si="51"/>
        <v>3.6699999999999644</v>
      </c>
      <c r="B404" s="22">
        <f t="shared" si="43"/>
        <v>2568.0148054204383</v>
      </c>
      <c r="C404" s="22">
        <f t="shared" si="44"/>
        <v>425.8231465644915</v>
      </c>
      <c r="D404" s="23">
        <f t="shared" si="45"/>
        <v>2.8318392874111275E-08</v>
      </c>
      <c r="E404" s="24">
        <f t="shared" si="46"/>
        <v>0.8936775406220984</v>
      </c>
      <c r="F404" s="25">
        <f t="shared" si="47"/>
        <v>1.7840222863942532</v>
      </c>
      <c r="G404" s="26">
        <f t="shared" si="48"/>
        <v>0.5035814236047241</v>
      </c>
      <c r="H404" s="26">
        <f t="shared" si="49"/>
        <v>4.07162599639323</v>
      </c>
      <c r="I404" s="31">
        <f t="shared" si="50"/>
        <v>3</v>
      </c>
    </row>
    <row r="405" spans="1:9" ht="12.75">
      <c r="A405" s="21">
        <f t="shared" si="51"/>
        <v>3.679999999999964</v>
      </c>
      <c r="B405" s="22">
        <f t="shared" si="43"/>
        <v>2578.517925341515</v>
      </c>
      <c r="C405" s="22">
        <f t="shared" si="44"/>
        <v>425.5357272565275</v>
      </c>
      <c r="D405" s="23">
        <f t="shared" si="45"/>
        <v>2.8203043093756517E-08</v>
      </c>
      <c r="E405" s="24">
        <f t="shared" si="46"/>
        <v>0.8900373090426792</v>
      </c>
      <c r="F405" s="25">
        <f t="shared" si="47"/>
        <v>1.7897556170617286</v>
      </c>
      <c r="G405" s="26">
        <f t="shared" si="48"/>
        <v>0.4898825021123596</v>
      </c>
      <c r="H405" s="26">
        <f t="shared" si="49"/>
        <v>4.069393736235817</v>
      </c>
      <c r="I405" s="31">
        <f t="shared" si="50"/>
        <v>3</v>
      </c>
    </row>
    <row r="406" spans="1:9" ht="12.75">
      <c r="A406" s="21">
        <f t="shared" si="51"/>
        <v>3.689999999999964</v>
      </c>
      <c r="B406" s="22">
        <f t="shared" si="43"/>
        <v>2589.0353255182085</v>
      </c>
      <c r="C406" s="22">
        <f t="shared" si="44"/>
        <v>425.2506377253038</v>
      </c>
      <c r="D406" s="23">
        <f t="shared" si="45"/>
        <v>2.8088474286025707E-08</v>
      </c>
      <c r="E406" s="24">
        <f t="shared" si="46"/>
        <v>0.8864217235544759</v>
      </c>
      <c r="F406" s="25">
        <f t="shared" si="47"/>
        <v>1.7954950763590936</v>
      </c>
      <c r="G406" s="26">
        <f t="shared" si="48"/>
        <v>0.47618996517290696</v>
      </c>
      <c r="H406" s="26">
        <f t="shared" si="49"/>
        <v>4.067180117891094</v>
      </c>
      <c r="I406" s="31">
        <f t="shared" si="50"/>
        <v>3</v>
      </c>
    </row>
    <row r="407" spans="1:9" ht="12.75">
      <c r="A407" s="21">
        <f t="shared" si="51"/>
        <v>3.6999999999999638</v>
      </c>
      <c r="B407" s="22">
        <f t="shared" si="43"/>
        <v>2599.566986587415</v>
      </c>
      <c r="C407" s="22">
        <f t="shared" si="44"/>
        <v>424.96785105426034</v>
      </c>
      <c r="D407" s="23">
        <f t="shared" si="45"/>
        <v>2.797467906833836E-08</v>
      </c>
      <c r="E407" s="24">
        <f t="shared" si="46"/>
        <v>0.8828305511765281</v>
      </c>
      <c r="F407" s="25">
        <f t="shared" si="47"/>
        <v>1.801240657749133</v>
      </c>
      <c r="G407" s="26">
        <f t="shared" si="48"/>
        <v>0.46250360775173494</v>
      </c>
      <c r="H407" s="26">
        <f t="shared" si="49"/>
        <v>4.064984923250001</v>
      </c>
      <c r="I407" s="31">
        <f t="shared" si="50"/>
        <v>3</v>
      </c>
    </row>
    <row r="408" spans="1:9" ht="12.75">
      <c r="A408" s="21">
        <f t="shared" si="51"/>
        <v>3.7099999999999635</v>
      </c>
      <c r="B408" s="22">
        <f t="shared" si="43"/>
        <v>2610.1128892645834</v>
      </c>
      <c r="C408" s="22">
        <f t="shared" si="44"/>
        <v>424.6873407319546</v>
      </c>
      <c r="D408" s="23">
        <f t="shared" si="45"/>
        <v>2.7861650147599676E-08</v>
      </c>
      <c r="E408" s="24">
        <f t="shared" si="46"/>
        <v>0.8792635617518822</v>
      </c>
      <c r="F408" s="25">
        <f t="shared" si="47"/>
        <v>1.8069923547155058</v>
      </c>
      <c r="G408" s="26">
        <f t="shared" si="48"/>
        <v>0.4488232280754024</v>
      </c>
      <c r="H408" s="26">
        <f t="shared" si="49"/>
        <v>4.062807937506414</v>
      </c>
      <c r="I408" s="31">
        <f t="shared" si="50"/>
        <v>3</v>
      </c>
    </row>
    <row r="409" spans="1:9" ht="12.75">
      <c r="A409" s="21">
        <f t="shared" si="51"/>
        <v>3.7199999999999633</v>
      </c>
      <c r="B409" s="22">
        <f t="shared" si="43"/>
        <v>2620.673014343187</v>
      </c>
      <c r="C409" s="22">
        <f t="shared" si="44"/>
        <v>424.4090806445371</v>
      </c>
      <c r="D409" s="23">
        <f t="shared" si="45"/>
        <v>2.774938031887834E-08</v>
      </c>
      <c r="E409" s="24">
        <f t="shared" si="46"/>
        <v>0.8757205279058665</v>
      </c>
      <c r="F409" s="25">
        <f t="shared" si="47"/>
        <v>1.8127501607626384</v>
      </c>
      <c r="G409" s="26">
        <f t="shared" si="48"/>
        <v>0.43514862757033074</v>
      </c>
      <c r="H409" s="26">
        <f t="shared" si="49"/>
        <v>4.060648949095608</v>
      </c>
      <c r="I409" s="31">
        <f t="shared" si="50"/>
        <v>3</v>
      </c>
    </row>
    <row r="410" spans="1:9" ht="12.75">
      <c r="A410" s="21">
        <f t="shared" si="51"/>
        <v>3.729999999999963</v>
      </c>
      <c r="B410" s="22">
        <f t="shared" si="43"/>
        <v>2631.2473426941942</v>
      </c>
      <c r="C410" s="22">
        <f t="shared" si="44"/>
        <v>424.1330450683935</v>
      </c>
      <c r="D410" s="23">
        <f t="shared" si="45"/>
        <v>2.7637862464107472E-08</v>
      </c>
      <c r="E410" s="24">
        <f t="shared" si="46"/>
        <v>0.8722012250050938</v>
      </c>
      <c r="F410" s="25">
        <f t="shared" si="47"/>
        <v>1.8185140694156068</v>
      </c>
      <c r="G410" s="26">
        <f t="shared" si="48"/>
        <v>0.421479610802855</v>
      </c>
      <c r="H410" s="26">
        <f t="shared" si="49"/>
        <v>4.058507749634068</v>
      </c>
      <c r="I410" s="31">
        <f t="shared" si="50"/>
        <v>3</v>
      </c>
    </row>
    <row r="411" spans="1:9" ht="12.75">
      <c r="A411" s="21">
        <f t="shared" si="51"/>
        <v>3.739999999999963</v>
      </c>
      <c r="B411" s="22">
        <f t="shared" si="43"/>
        <v>2641.835855265556</v>
      </c>
      <c r="C411" s="22">
        <f t="shared" si="44"/>
        <v>423.8592086629487</v>
      </c>
      <c r="D411" s="23">
        <f t="shared" si="45"/>
        <v>2.7527089550807997E-08</v>
      </c>
      <c r="E411" s="24">
        <f t="shared" si="46"/>
        <v>0.8687054311171744</v>
      </c>
      <c r="F411" s="25">
        <f t="shared" si="47"/>
        <v>1.824284074220034</v>
      </c>
      <c r="G411" s="26">
        <f t="shared" si="48"/>
        <v>0.40781598542057845</v>
      </c>
      <c r="H411" s="26">
        <f t="shared" si="49"/>
        <v>4.056384133860647</v>
      </c>
      <c r="I411" s="31">
        <f t="shared" si="50"/>
        <v>3</v>
      </c>
    </row>
    <row r="412" spans="1:9" ht="12.75">
      <c r="A412" s="21">
        <f t="shared" si="51"/>
        <v>3.7499999999999627</v>
      </c>
      <c r="B412" s="22">
        <f t="shared" si="43"/>
        <v>2652.438533081682</v>
      </c>
      <c r="C412" s="22">
        <f t="shared" si="44"/>
        <v>423.58754646362814</v>
      </c>
      <c r="D412" s="23">
        <f t="shared" si="45"/>
        <v>2.7417054630834273E-08</v>
      </c>
      <c r="E412" s="24">
        <f t="shared" si="46"/>
        <v>0.86523292697113</v>
      </c>
      <c r="F412" s="25">
        <f t="shared" si="47"/>
        <v>1.8300601687419766</v>
      </c>
      <c r="G412" s="26">
        <f t="shared" si="48"/>
        <v>0.39415756209503955</v>
      </c>
      <c r="H412" s="26">
        <f t="shared" si="49"/>
        <v>4.0542778995789925</v>
      </c>
      <c r="I412" s="31">
        <f t="shared" si="50"/>
        <v>3</v>
      </c>
    </row>
    <row r="413" spans="1:9" ht="12.75">
      <c r="A413" s="21">
        <f t="shared" si="51"/>
        <v>3.7599999999999625</v>
      </c>
      <c r="B413" s="22">
        <f t="shared" si="43"/>
        <v>2663.0553572429385</v>
      </c>
      <c r="C413" s="22">
        <f t="shared" si="44"/>
        <v>423.31803387497445</v>
      </c>
      <c r="D413" s="23">
        <f t="shared" si="45"/>
        <v>2.7307750839141226E-08</v>
      </c>
      <c r="E413" s="24">
        <f t="shared" si="46"/>
        <v>0.8617834959184866</v>
      </c>
      <c r="F413" s="25">
        <f t="shared" si="47"/>
        <v>1.8358423465678237</v>
      </c>
      <c r="G413" s="26">
        <f t="shared" si="48"/>
        <v>0.38050415446561464</v>
      </c>
      <c r="H413" s="26">
        <f t="shared" si="49"/>
        <v>4.052188847601262</v>
      </c>
      <c r="I413" s="31">
        <f t="shared" si="50"/>
        <v>3</v>
      </c>
    </row>
    <row r="414" spans="1:9" ht="12.75">
      <c r="A414" s="21">
        <f t="shared" si="51"/>
        <v>3.7699999999999623</v>
      </c>
      <c r="B414" s="22">
        <f t="shared" si="43"/>
        <v>2673.6863089251387</v>
      </c>
      <c r="C414" s="22">
        <f t="shared" si="44"/>
        <v>423.0506466639127</v>
      </c>
      <c r="D414" s="23">
        <f t="shared" si="45"/>
        <v>2.7199171392572877E-08</v>
      </c>
      <c r="E414" s="24">
        <f t="shared" si="46"/>
        <v>0.8583569238950431</v>
      </c>
      <c r="F414" s="25">
        <f t="shared" si="47"/>
        <v>1.8416306013041825</v>
      </c>
      <c r="G414" s="26">
        <f t="shared" si="48"/>
        <v>0.36685557908467886</v>
      </c>
      <c r="H414" s="26">
        <f t="shared" si="49"/>
        <v>4.050116781693044</v>
      </c>
      <c r="I414" s="31">
        <f t="shared" si="50"/>
        <v>3</v>
      </c>
    </row>
    <row r="415" spans="1:9" ht="12.75">
      <c r="A415" s="21">
        <f t="shared" si="51"/>
        <v>3.779999999999962</v>
      </c>
      <c r="B415" s="22">
        <f t="shared" si="43"/>
        <v>2684.3313693790433</v>
      </c>
      <c r="C415" s="22">
        <f t="shared" si="44"/>
        <v>422.78536095316247</v>
      </c>
      <c r="D415" s="23">
        <f t="shared" si="45"/>
        <v>2.709130958867158E-08</v>
      </c>
      <c r="E415" s="24">
        <f t="shared" si="46"/>
        <v>0.8549529993832924</v>
      </c>
      <c r="F415" s="25">
        <f t="shared" si="47"/>
        <v>1.8474249265777765</v>
      </c>
      <c r="G415" s="26">
        <f t="shared" si="48"/>
        <v>0.3532116553639349</v>
      </c>
      <c r="H415" s="26">
        <f t="shared" si="49"/>
        <v>4.0480615085194875</v>
      </c>
      <c r="I415" s="31">
        <f t="shared" si="50"/>
        <v>3</v>
      </c>
    </row>
    <row r="416" spans="1:9" ht="12.75">
      <c r="A416" s="21">
        <f t="shared" si="51"/>
        <v>3.789999999999962</v>
      </c>
      <c r="B416" s="22">
        <f t="shared" si="43"/>
        <v>2694.9905199298623</v>
      </c>
      <c r="C416" s="22">
        <f t="shared" si="44"/>
        <v>422.52215321479247</v>
      </c>
      <c r="D416" s="23">
        <f t="shared" si="45"/>
        <v>2.698415880450778E-08</v>
      </c>
      <c r="E416" s="24">
        <f t="shared" si="46"/>
        <v>0.8515715133754909</v>
      </c>
      <c r="F416" s="25">
        <f t="shared" si="47"/>
        <v>1.85322531603534</v>
      </c>
      <c r="G416" s="26">
        <f t="shared" si="48"/>
        <v>0.33957220552192297</v>
      </c>
      <c r="H416" s="26">
        <f t="shared" si="49"/>
        <v>4.046022837592603</v>
      </c>
      <c r="I416" s="31">
        <f t="shared" si="50"/>
        <v>3</v>
      </c>
    </row>
    <row r="417" spans="1:9" ht="12.75">
      <c r="A417" s="21">
        <f t="shared" si="51"/>
        <v>3.7999999999999616</v>
      </c>
      <c r="B417" s="22">
        <f t="shared" si="43"/>
        <v>2705.6637419767685</v>
      </c>
      <c r="C417" s="22">
        <f t="shared" si="44"/>
        <v>422.26100026391396</v>
      </c>
      <c r="D417" s="23">
        <f t="shared" si="45"/>
        <v>2.6877712495529612E-08</v>
      </c>
      <c r="E417" s="24">
        <f t="shared" si="46"/>
        <v>0.8482122593373539</v>
      </c>
      <c r="F417" s="25">
        <f t="shared" si="47"/>
        <v>1.859031763343514</v>
      </c>
      <c r="G417" s="26">
        <f t="shared" si="48"/>
        <v>0.32593705453266053</v>
      </c>
      <c r="H417" s="26">
        <f t="shared" si="49"/>
        <v>4.044000581219689</v>
      </c>
      <c r="I417" s="31">
        <f t="shared" si="50"/>
        <v>3</v>
      </c>
    </row>
    <row r="418" spans="1:9" ht="12.75">
      <c r="A418" s="21">
        <f t="shared" si="51"/>
        <v>3.8099999999999614</v>
      </c>
      <c r="B418" s="22">
        <f t="shared" si="43"/>
        <v>2716.3510169924066</v>
      </c>
      <c r="C418" s="22">
        <f t="shared" si="44"/>
        <v>422.00187925250964</v>
      </c>
      <c r="D418" s="23">
        <f t="shared" si="45"/>
        <v>2.6771964194432272E-08</v>
      </c>
      <c r="E418" s="24">
        <f t="shared" si="46"/>
        <v>0.844875033172375</v>
      </c>
      <c r="F418" s="25">
        <f t="shared" si="47"/>
        <v>1.8648442621887407</v>
      </c>
      <c r="G418" s="26">
        <f t="shared" si="48"/>
        <v>0.31230603007539787</v>
      </c>
      <c r="H418" s="26">
        <f t="shared" si="49"/>
        <v>4.041994554452879</v>
      </c>
      <c r="I418" s="31">
        <f t="shared" si="50"/>
        <v>3</v>
      </c>
    </row>
    <row r="419" spans="1:9" ht="12.75">
      <c r="A419" s="21">
        <f t="shared" si="51"/>
        <v>3.819999999999961</v>
      </c>
      <c r="B419" s="22">
        <f t="shared" si="43"/>
        <v>2727.0523265224097</v>
      </c>
      <c r="C419" s="22">
        <f t="shared" si="44"/>
        <v>421.74476766339507</v>
      </c>
      <c r="D419" s="23">
        <f t="shared" si="45"/>
        <v>2.6666907510046564E-08</v>
      </c>
      <c r="E419" s="24">
        <f t="shared" si="46"/>
        <v>0.8415596331867506</v>
      </c>
      <c r="F419" s="25">
        <f t="shared" si="47"/>
        <v>1.8706628062771598</v>
      </c>
      <c r="G419" s="26">
        <f t="shared" si="48"/>
        <v>0.298678962485452</v>
      </c>
      <c r="H419" s="26">
        <f t="shared" si="49"/>
        <v>4.040004575039772</v>
      </c>
      <c r="I419" s="31">
        <f t="shared" si="50"/>
        <v>3</v>
      </c>
    </row>
    <row r="420" spans="1:9" ht="12.75">
      <c r="A420" s="21">
        <f t="shared" si="51"/>
        <v>3.829999999999961</v>
      </c>
      <c r="B420" s="22">
        <f t="shared" si="43"/>
        <v>2737.7676521849276</v>
      </c>
      <c r="C420" s="22">
        <f t="shared" si="44"/>
        <v>421.4896433043078</v>
      </c>
      <c r="D420" s="23">
        <f t="shared" si="45"/>
        <v>2.6562536126246206E-08</v>
      </c>
      <c r="E420" s="24">
        <f t="shared" si="46"/>
        <v>0.8382658600548968</v>
      </c>
      <c r="F420" s="25">
        <f t="shared" si="47"/>
        <v>1.8764873893345113</v>
      </c>
      <c r="G420" s="26">
        <f t="shared" si="48"/>
        <v>0.2850556847060804</v>
      </c>
      <c r="H420" s="26">
        <f t="shared" si="49"/>
        <v>4.038030463375103</v>
      </c>
      <c r="I420" s="31">
        <f t="shared" si="50"/>
        <v>3</v>
      </c>
    </row>
    <row r="421" spans="1:9" ht="12.75">
      <c r="A421" s="21">
        <f t="shared" si="51"/>
        <v>3.839999999999961</v>
      </c>
      <c r="B421" s="22">
        <f t="shared" si="43"/>
        <v>2748.4969756701444</v>
      </c>
      <c r="C421" s="22">
        <f t="shared" si="44"/>
        <v>421.23648430212353</v>
      </c>
      <c r="D421" s="23">
        <f t="shared" si="45"/>
        <v>2.6458843800873803E-08</v>
      </c>
      <c r="E421" s="24">
        <f t="shared" si="46"/>
        <v>0.8349935167855543</v>
      </c>
      <c r="F421" s="25">
        <f t="shared" si="47"/>
        <v>1.882318005106028</v>
      </c>
      <c r="G421" s="26">
        <f t="shared" si="48"/>
        <v>0.27143603224140905</v>
      </c>
      <c r="H421" s="26">
        <f t="shared" si="49"/>
        <v>4.036072042453465</v>
      </c>
      <c r="I421" s="31">
        <f t="shared" si="50"/>
        <v>3</v>
      </c>
    </row>
    <row r="422" spans="1:9" ht="12.75">
      <c r="A422" s="21">
        <f t="shared" si="51"/>
        <v>3.8499999999999606</v>
      </c>
      <c r="B422" s="22">
        <f aca="true" t="shared" si="52" ref="B422:B485">(2*PI()*SQRT((A422*$M$3)^3/$M$4))/($M$2)</f>
        <v>2759.2402787398173</v>
      </c>
      <c r="C422" s="22">
        <f aca="true" t="shared" si="53" ref="C422:C485">1/ABS(1/$B$10-1/B422)</f>
        <v>420.985269097194</v>
      </c>
      <c r="D422" s="23">
        <f aca="true" t="shared" si="54" ref="D422:D485">2*PI()/(B422*$M$2)</f>
        <v>2.635582436468474E-08</v>
      </c>
      <c r="E422" s="24">
        <f aca="true" t="shared" si="55" ref="E422:E485">D422*$M$7</f>
        <v>0.83174240868846</v>
      </c>
      <c r="F422" s="25">
        <f aca="true" t="shared" si="56" ref="F422:F485">((PI()*SQRT(((A422*$M$3+$A$10*$M$3)/2)^3/$M$4))/($M$2))/$M$6</f>
        <v>1.8881546473563389</v>
      </c>
      <c r="G422" s="26">
        <f aca="true" t="shared" si="57" ref="G422:G485">((I422+1)*2*PI()-2*$D$10*F422)/($D$10-E422)</f>
        <v>0.25781984311033707</v>
      </c>
      <c r="H422" s="26">
        <f aca="true" t="shared" si="58" ref="H422:H485">2*F422+G422</f>
        <v>4.034129137823014</v>
      </c>
      <c r="I422" s="31">
        <f aca="true" t="shared" si="59" ref="I422:I485">LOOKUP(A422,$M$38:$M$88,$L$38:$L$88)</f>
        <v>3</v>
      </c>
    </row>
    <row r="423" spans="1:9" ht="12.75">
      <c r="A423" s="21">
        <f t="shared" si="51"/>
        <v>3.8599999999999604</v>
      </c>
      <c r="B423" s="22">
        <f t="shared" si="52"/>
        <v>2769.997543226805</v>
      </c>
      <c r="C423" s="22">
        <f t="shared" si="53"/>
        <v>420.7359764378044</v>
      </c>
      <c r="D423" s="23">
        <f t="shared" si="54"/>
        <v>2.625347172030902E-08</v>
      </c>
      <c r="E423" s="24">
        <f t="shared" si="55"/>
        <v>0.8285123433415851</v>
      </c>
      <c r="F423" s="25">
        <f t="shared" si="56"/>
        <v>1.8939973098693659</v>
      </c>
      <c r="G423" s="26">
        <f t="shared" si="57"/>
        <v>0.2442069578014361</v>
      </c>
      <c r="H423" s="26">
        <f t="shared" si="58"/>
        <v>4.032201577540167</v>
      </c>
      <c r="I423" s="31">
        <f t="shared" si="59"/>
        <v>3</v>
      </c>
    </row>
    <row r="424" spans="1:9" ht="12.75">
      <c r="A424" s="21">
        <f t="shared" si="51"/>
        <v>3.86999999999996</v>
      </c>
      <c r="B424" s="22">
        <f t="shared" si="52"/>
        <v>2780.768751034614</v>
      </c>
      <c r="C424" s="22">
        <f t="shared" si="53"/>
        <v>420.4885853747476</v>
      </c>
      <c r="D424" s="23">
        <f t="shared" si="54"/>
        <v>2.615177984123038E-08</v>
      </c>
      <c r="E424" s="24">
        <f t="shared" si="55"/>
        <v>0.825303130558916</v>
      </c>
      <c r="F424" s="25">
        <f t="shared" si="56"/>
        <v>1.8998459864482284</v>
      </c>
      <c r="G424" s="26">
        <f t="shared" si="57"/>
        <v>0.23059721922879178</v>
      </c>
      <c r="H424" s="26">
        <f t="shared" si="58"/>
        <v>4.030289192125249</v>
      </c>
      <c r="I424" s="31">
        <f t="shared" si="59"/>
        <v>3</v>
      </c>
    </row>
    <row r="425" spans="1:9" ht="12.75">
      <c r="A425" s="21">
        <f t="shared" si="51"/>
        <v>3.87999999999996</v>
      </c>
      <c r="B425" s="22">
        <f t="shared" si="52"/>
        <v>2791.553884136934</v>
      </c>
      <c r="C425" s="22">
        <f t="shared" si="53"/>
        <v>420.2430752560122</v>
      </c>
      <c r="D425" s="23">
        <f t="shared" si="54"/>
        <v>2.6050742770782628E-08</v>
      </c>
      <c r="E425" s="24">
        <f t="shared" si="55"/>
        <v>0.822114582358783</v>
      </c>
      <c r="F425" s="25">
        <f t="shared" si="56"/>
        <v>1.9057006709151414</v>
      </c>
      <c r="G425" s="26">
        <f t="shared" si="57"/>
        <v>0.21699047268878502</v>
      </c>
      <c r="H425" s="26">
        <f t="shared" si="58"/>
        <v>4.028391814519068</v>
      </c>
      <c r="I425" s="31">
        <f t="shared" si="59"/>
        <v>3</v>
      </c>
    </row>
    <row r="426" spans="1:9" ht="12.75">
      <c r="A426" s="21">
        <f t="shared" si="51"/>
        <v>3.8899999999999597</v>
      </c>
      <c r="B426" s="22">
        <f t="shared" si="52"/>
        <v>2802.3529245771897</v>
      </c>
      <c r="C426" s="22">
        <f t="shared" si="53"/>
        <v>419.9994257215814</v>
      </c>
      <c r="D426" s="23">
        <f t="shared" si="54"/>
        <v>2.595035462116267E-08</v>
      </c>
      <c r="E426" s="24">
        <f t="shared" si="55"/>
        <v>0.818946512932711</v>
      </c>
      <c r="F426" s="25">
        <f t="shared" si="56"/>
        <v>1.911561357111318</v>
      </c>
      <c r="G426" s="26">
        <f t="shared" si="57"/>
        <v>0.2033865658177763</v>
      </c>
      <c r="H426" s="26">
        <f t="shared" si="58"/>
        <v>4.026509280040412</v>
      </c>
      <c r="I426" s="31">
        <f t="shared" si="59"/>
        <v>3</v>
      </c>
    </row>
    <row r="427" spans="1:9" ht="12.75">
      <c r="A427" s="21">
        <f t="shared" si="51"/>
        <v>3.8999999999999595</v>
      </c>
      <c r="B427" s="22">
        <f t="shared" si="52"/>
        <v>2813.1658544680927</v>
      </c>
      <c r="C427" s="22">
        <f t="shared" si="53"/>
        <v>419.75761669834014</v>
      </c>
      <c r="D427" s="23">
        <f t="shared" si="54"/>
        <v>2.5850609572459963E-08</v>
      </c>
      <c r="E427" s="24">
        <f t="shared" si="55"/>
        <v>0.815798738614792</v>
      </c>
      <c r="F427" s="25">
        <f t="shared" si="56"/>
        <v>1.9174280388968739</v>
      </c>
      <c r="G427" s="26">
        <f t="shared" si="57"/>
        <v>0.18978534855067186</v>
      </c>
      <c r="H427" s="26">
        <f t="shared" si="58"/>
        <v>4.024641426344419</v>
      </c>
      <c r="I427" s="31">
        <f t="shared" si="59"/>
        <v>3</v>
      </c>
    </row>
    <row r="428" spans="1:9" ht="12.75">
      <c r="A428" s="21">
        <f t="shared" si="51"/>
        <v>3.9099999999999593</v>
      </c>
      <c r="B428" s="22">
        <f t="shared" si="52"/>
        <v>2823.9926559911987</v>
      </c>
      <c r="C428" s="22">
        <f t="shared" si="53"/>
        <v>419.51762839508814</v>
      </c>
      <c r="D428" s="23">
        <f t="shared" si="54"/>
        <v>2.575150187170212E-08</v>
      </c>
      <c r="E428" s="24">
        <f t="shared" si="55"/>
        <v>0.812671077851566</v>
      </c>
      <c r="F428" s="25">
        <f t="shared" si="56"/>
        <v>1.923300710150731</v>
      </c>
      <c r="G428" s="26">
        <f t="shared" si="57"/>
        <v>0.17618667308036</v>
      </c>
      <c r="H428" s="26">
        <f t="shared" si="58"/>
        <v>4.022788093381822</v>
      </c>
      <c r="I428" s="31">
        <f t="shared" si="59"/>
        <v>3</v>
      </c>
    </row>
    <row r="429" spans="1:9" ht="12.75">
      <c r="A429" s="21">
        <f t="shared" si="51"/>
        <v>3.919999999999959</v>
      </c>
      <c r="B429" s="22">
        <f t="shared" si="52"/>
        <v>2834.83331139646</v>
      </c>
      <c r="C429" s="22">
        <f t="shared" si="53"/>
        <v>419.27944129765575</v>
      </c>
      <c r="D429" s="23">
        <f t="shared" si="54"/>
        <v>2.5653025831916367E-08</v>
      </c>
      <c r="E429" s="24">
        <f t="shared" si="55"/>
        <v>0.8095633511724015</v>
      </c>
      <c r="F429" s="25">
        <f t="shared" si="56"/>
        <v>1.9291793647705187</v>
      </c>
      <c r="G429" s="26">
        <f t="shared" si="57"/>
        <v>0.16259039381798981</v>
      </c>
      <c r="H429" s="26">
        <f t="shared" si="58"/>
        <v>4.020949123359027</v>
      </c>
      <c r="I429" s="31">
        <f t="shared" si="59"/>
        <v>3</v>
      </c>
    </row>
    <row r="430" spans="1:9" ht="12.75">
      <c r="A430" s="21">
        <f aca="true" t="shared" si="60" ref="A430:A493">A429+(($F$10-2)/400)</f>
        <v>3.929999999999959</v>
      </c>
      <c r="B430" s="22">
        <f t="shared" si="52"/>
        <v>2845.6878030017956</v>
      </c>
      <c r="C430" s="22">
        <f t="shared" si="53"/>
        <v>419.0430361641212</v>
      </c>
      <c r="D430" s="23">
        <f t="shared" si="54"/>
        <v>2.5555175831206424E-08</v>
      </c>
      <c r="E430" s="24">
        <f t="shared" si="55"/>
        <v>0.8064753811603647</v>
      </c>
      <c r="F430" s="25">
        <f t="shared" si="56"/>
        <v>1.9350639966724812</v>
      </c>
      <c r="G430" s="26">
        <f t="shared" si="57"/>
        <v>0.14899636735407373</v>
      </c>
      <c r="H430" s="26">
        <f t="shared" si="58"/>
        <v>4.019124360699037</v>
      </c>
      <c r="I430" s="31">
        <f t="shared" si="59"/>
        <v>3</v>
      </c>
    </row>
    <row r="431" spans="1:9" ht="12.75">
      <c r="A431" s="21">
        <f t="shared" si="60"/>
        <v>3.9399999999999586</v>
      </c>
      <c r="B431" s="22">
        <f t="shared" si="52"/>
        <v>2856.5561131926565</v>
      </c>
      <c r="C431" s="22">
        <f t="shared" si="53"/>
        <v>418.8083940201249</v>
      </c>
      <c r="D431" s="23">
        <f t="shared" si="54"/>
        <v>2.5457946311844693E-08</v>
      </c>
      <c r="E431" s="24">
        <f t="shared" si="55"/>
        <v>0.8034069924235696</v>
      </c>
      <c r="F431" s="25">
        <f t="shared" si="56"/>
        <v>1.940954599791383</v>
      </c>
      <c r="G431" s="26">
        <f t="shared" si="57"/>
        <v>0.13540445242038546</v>
      </c>
      <c r="H431" s="26">
        <f t="shared" si="58"/>
        <v>4.017313652003152</v>
      </c>
      <c r="I431" s="31">
        <f t="shared" si="59"/>
        <v>3</v>
      </c>
    </row>
    <row r="432" spans="1:9" ht="12.75">
      <c r="A432" s="21">
        <f t="shared" si="60"/>
        <v>3.9499999999999584</v>
      </c>
      <c r="B432" s="22">
        <f t="shared" si="52"/>
        <v>2867.4382244216004</v>
      </c>
      <c r="C432" s="22">
        <f t="shared" si="53"/>
        <v>418.575496154281</v>
      </c>
      <c r="D432" s="23">
        <f t="shared" si="54"/>
        <v>2.536133177937927E-08</v>
      </c>
      <c r="E432" s="24">
        <f t="shared" si="55"/>
        <v>0.8003580115669975</v>
      </c>
      <c r="F432" s="25">
        <f t="shared" si="56"/>
        <v>1.9468511680804155</v>
      </c>
      <c r="G432" s="26">
        <f t="shared" si="57"/>
        <v>0.12181450985265099</v>
      </c>
      <c r="H432" s="26">
        <f t="shared" si="58"/>
        <v>4.015516846013482</v>
      </c>
      <c r="I432" s="31">
        <f t="shared" si="59"/>
        <v>3</v>
      </c>
    </row>
    <row r="433" spans="1:9" ht="12.75">
      <c r="A433" s="21">
        <f t="shared" si="60"/>
        <v>3.959999999999958</v>
      </c>
      <c r="B433" s="22">
        <f t="shared" si="52"/>
        <v>2878.334119207856</v>
      </c>
      <c r="C433" s="22">
        <f t="shared" si="53"/>
        <v>418.3443241136815</v>
      </c>
      <c r="D433" s="23">
        <f t="shared" si="54"/>
        <v>2.5265326801755793E-08</v>
      </c>
      <c r="E433" s="24">
        <f t="shared" si="55"/>
        <v>0.7973282671647838</v>
      </c>
      <c r="F433" s="25">
        <f t="shared" si="56"/>
        <v>1.9527536955111011</v>
      </c>
      <c r="G433" s="26">
        <f t="shared" si="57"/>
        <v>0.10822640255400534</v>
      </c>
      <c r="H433" s="26">
        <f t="shared" si="58"/>
        <v>4.013733793576208</v>
      </c>
      <c r="I433" s="31">
        <f t="shared" si="59"/>
        <v>3</v>
      </c>
    </row>
    <row r="434" spans="1:9" ht="12.75">
      <c r="A434" s="21">
        <f t="shared" si="60"/>
        <v>3.969999999999958</v>
      </c>
      <c r="B434" s="22">
        <f t="shared" si="52"/>
        <v>2889.2437801369147</v>
      </c>
      <c r="C434" s="22">
        <f t="shared" si="53"/>
        <v>418.1148596994926</v>
      </c>
      <c r="D434" s="23">
        <f t="shared" si="54"/>
        <v>2.5169926008453418E-08</v>
      </c>
      <c r="E434" s="24">
        <f t="shared" si="55"/>
        <v>0.7943175897329509</v>
      </c>
      <c r="F434" s="25">
        <f t="shared" si="56"/>
        <v>1.9586621760732044</v>
      </c>
      <c r="G434" s="26">
        <f t="shared" si="57"/>
        <v>0.09463999545918884</v>
      </c>
      <c r="H434" s="26">
        <f t="shared" si="58"/>
        <v>4.0119643476055975</v>
      </c>
      <c r="I434" s="31">
        <f t="shared" si="59"/>
        <v>3</v>
      </c>
    </row>
    <row r="435" spans="1:9" ht="12.75">
      <c r="A435" s="21">
        <f t="shared" si="60"/>
        <v>3.979999999999958</v>
      </c>
      <c r="B435" s="22">
        <f t="shared" si="52"/>
        <v>2900.1671898601053</v>
      </c>
      <c r="C435" s="22">
        <f t="shared" si="53"/>
        <v>417.8870849626396</v>
      </c>
      <c r="D435" s="23">
        <f t="shared" si="54"/>
        <v>2.507512408963508E-08</v>
      </c>
      <c r="E435" s="24">
        <f t="shared" si="55"/>
        <v>0.7913258117025923</v>
      </c>
      <c r="F435" s="25">
        <f t="shared" si="56"/>
        <v>1.9645766037746368</v>
      </c>
      <c r="G435" s="26">
        <f t="shared" si="57"/>
        <v>0.08105515549948401</v>
      </c>
      <c r="H435" s="26">
        <f t="shared" si="58"/>
        <v>4.010208363048758</v>
      </c>
      <c r="I435" s="31">
        <f t="shared" si="59"/>
        <v>3</v>
      </c>
    </row>
    <row r="436" spans="1:9" ht="12.75">
      <c r="A436" s="21">
        <f t="shared" si="60"/>
        <v>3.9899999999999576</v>
      </c>
      <c r="B436" s="22">
        <f t="shared" si="52"/>
        <v>2911.104331094184</v>
      </c>
      <c r="C436" s="22">
        <f t="shared" si="53"/>
        <v>417.66098219958</v>
      </c>
      <c r="D436" s="23">
        <f t="shared" si="54"/>
        <v>2.498091579531149E-08</v>
      </c>
      <c r="E436" s="24">
        <f t="shared" si="55"/>
        <v>0.7883527673934898</v>
      </c>
      <c r="F436" s="25">
        <f t="shared" si="56"/>
        <v>1.9704969726413692</v>
      </c>
      <c r="G436" s="26">
        <f t="shared" si="57"/>
        <v>0.06747175156834996</v>
      </c>
      <c r="H436" s="26">
        <f t="shared" si="58"/>
        <v>4.008465696851088</v>
      </c>
      <c r="I436" s="31">
        <f t="shared" si="59"/>
        <v>3</v>
      </c>
    </row>
    <row r="437" spans="1:9" ht="12.75">
      <c r="A437" s="21">
        <f t="shared" si="60"/>
        <v>3.9999999999999574</v>
      </c>
      <c r="B437" s="22">
        <f t="shared" si="52"/>
        <v>2922.055186620921</v>
      </c>
      <c r="C437" s="22">
        <f t="shared" si="53"/>
        <v>417.4365339481604</v>
      </c>
      <c r="D437" s="23">
        <f t="shared" si="54"/>
        <v>2.4887295934518793E-08</v>
      </c>
      <c r="E437" s="24">
        <f t="shared" si="55"/>
        <v>0.7853982929881611</v>
      </c>
      <c r="F437" s="25">
        <f t="shared" si="56"/>
        <v>1.9764232767173395</v>
      </c>
      <c r="G437" s="26">
        <f t="shared" si="57"/>
        <v>0.05388965448776575</v>
      </c>
      <c r="H437" s="26">
        <f t="shared" si="58"/>
        <v>4.006736207922445</v>
      </c>
      <c r="I437" s="31">
        <f t="shared" si="59"/>
        <v>3</v>
      </c>
    </row>
    <row r="438" spans="1:9" ht="12.75">
      <c r="A438" s="21">
        <f t="shared" si="60"/>
        <v>4.009999999999957</v>
      </c>
      <c r="B438" s="22">
        <f t="shared" si="52"/>
        <v>2933.019739286695</v>
      </c>
      <c r="C438" s="22">
        <f t="shared" si="53"/>
        <v>417.2137229835575</v>
      </c>
      <c r="D438" s="23">
        <f t="shared" si="54"/>
        <v>2.4794259374509447E-08</v>
      </c>
      <c r="E438" s="24">
        <f t="shared" si="55"/>
        <v>0.7824622265063269</v>
      </c>
      <c r="F438" s="25">
        <f t="shared" si="56"/>
        <v>1.9823555100643606</v>
      </c>
      <c r="G438" s="26">
        <f t="shared" si="57"/>
        <v>0.04030873697525539</v>
      </c>
      <c r="H438" s="26">
        <f t="shared" si="58"/>
        <v>4.005019757103977</v>
      </c>
      <c r="I438" s="31">
        <f t="shared" si="59"/>
        <v>3</v>
      </c>
    </row>
    <row r="439" spans="1:9" ht="12.75">
      <c r="A439" s="21">
        <f t="shared" si="60"/>
        <v>4.019999999999957</v>
      </c>
      <c r="B439" s="22">
        <f t="shared" si="52"/>
        <v>2943.9979720020924</v>
      </c>
      <c r="C439" s="22">
        <f t="shared" si="53"/>
        <v>416.9925323143003</v>
      </c>
      <c r="D439" s="23">
        <f t="shared" si="54"/>
        <v>2.4701801039956256E-08</v>
      </c>
      <c r="E439" s="24">
        <f t="shared" si="55"/>
        <v>0.77954440777979</v>
      </c>
      <c r="F439" s="25">
        <f t="shared" si="56"/>
        <v>1.9882936667620361</v>
      </c>
      <c r="G439" s="26">
        <f t="shared" si="57"/>
        <v>0.026728873611555796</v>
      </c>
      <c r="H439" s="26">
        <f t="shared" si="58"/>
        <v>4.003316207135628</v>
      </c>
      <c r="I439" s="31">
        <f t="shared" si="59"/>
        <v>3</v>
      </c>
    </row>
    <row r="440" spans="1:9" ht="12.75">
      <c r="A440" s="21">
        <f t="shared" si="60"/>
        <v>4.029999999999957</v>
      </c>
      <c r="B440" s="22">
        <f t="shared" si="52"/>
        <v>2954.9898677415053</v>
      </c>
      <c r="C440" s="22">
        <f t="shared" si="53"/>
        <v>416.772945178371</v>
      </c>
      <c r="D440" s="23">
        <f t="shared" si="54"/>
        <v>2.4609915912169188E-08</v>
      </c>
      <c r="E440" s="24">
        <f t="shared" si="55"/>
        <v>0.7766446784277206</v>
      </c>
      <c r="F440" s="25">
        <f t="shared" si="56"/>
        <v>1.9942377409076668</v>
      </c>
      <c r="G440" s="26">
        <f t="shared" si="57"/>
        <v>0.013149940808959691</v>
      </c>
      <c r="H440" s="26">
        <f t="shared" si="58"/>
        <v>4.0016254226242935</v>
      </c>
      <c r="I440" s="31">
        <f t="shared" si="59"/>
        <v>3</v>
      </c>
    </row>
    <row r="441" spans="1:9" ht="12.75">
      <c r="A441" s="21">
        <f t="shared" si="60"/>
        <v>4.0399999999999565</v>
      </c>
      <c r="B441" s="22">
        <f t="shared" si="52"/>
        <v>2965.9954095427356</v>
      </c>
      <c r="C441" s="22">
        <f t="shared" si="53"/>
        <v>416.5549450393843</v>
      </c>
      <c r="D441" s="23">
        <f t="shared" si="54"/>
        <v>2.451859902832482E-08</v>
      </c>
      <c r="E441" s="24">
        <f t="shared" si="55"/>
        <v>0.7737628818323383</v>
      </c>
      <c r="F441" s="25">
        <f t="shared" si="56"/>
        <v>2.000187726616166</v>
      </c>
      <c r="G441" s="26">
        <f t="shared" si="57"/>
        <v>-0.0004281832197263661</v>
      </c>
      <c r="H441" s="26">
        <f t="shared" si="58"/>
        <v>3.9999472700126053</v>
      </c>
      <c r="I441" s="31">
        <f t="shared" si="59"/>
        <v>3</v>
      </c>
    </row>
    <row r="442" spans="1:9" ht="12.75">
      <c r="A442" s="21">
        <f t="shared" si="60"/>
        <v>4.049999999999956</v>
      </c>
      <c r="B442" s="22">
        <f t="shared" si="52"/>
        <v>2977.014580506602</v>
      </c>
      <c r="C442" s="22">
        <f t="shared" si="53"/>
        <v>416.3385155828411</v>
      </c>
      <c r="D442" s="23">
        <f t="shared" si="54"/>
        <v>2.4427845480708124E-08</v>
      </c>
      <c r="E442" s="24">
        <f t="shared" si="55"/>
        <v>0.7708988631149851</v>
      </c>
      <c r="F442" s="25">
        <f t="shared" si="56"/>
        <v>2.00614361801997</v>
      </c>
      <c r="G442" s="26">
        <f t="shared" si="57"/>
        <v>1.1258453981305578</v>
      </c>
      <c r="H442" s="26">
        <f t="shared" si="58"/>
        <v>5.138132634170498</v>
      </c>
      <c r="I442" s="31">
        <f t="shared" si="59"/>
        <v>4</v>
      </c>
    </row>
    <row r="443" spans="1:9" ht="12.75">
      <c r="A443" s="21">
        <f t="shared" si="60"/>
        <v>4.059999999999956</v>
      </c>
      <c r="B443" s="22">
        <f t="shared" si="52"/>
        <v>2988.0473637965547</v>
      </c>
      <c r="C443" s="22">
        <f t="shared" si="53"/>
        <v>416.1236407124579</v>
      </c>
      <c r="D443" s="23">
        <f t="shared" si="54"/>
        <v>2.433765041596636E-08</v>
      </c>
      <c r="E443" s="24">
        <f t="shared" si="55"/>
        <v>0.7680524691125783</v>
      </c>
      <c r="F443" s="25">
        <f t="shared" si="56"/>
        <v>2.0121054092689525</v>
      </c>
      <c r="G443" s="26">
        <f t="shared" si="57"/>
        <v>1.1116802492134163</v>
      </c>
      <c r="H443" s="26">
        <f t="shared" si="58"/>
        <v>5.135891067751322</v>
      </c>
      <c r="I443" s="31">
        <f t="shared" si="59"/>
        <v>4</v>
      </c>
    </row>
    <row r="444" spans="1:9" ht="12.75">
      <c r="A444" s="21">
        <f t="shared" si="60"/>
        <v>4.069999999999956</v>
      </c>
      <c r="B444" s="22">
        <f t="shared" si="52"/>
        <v>2999.0937426382834</v>
      </c>
      <c r="C444" s="22">
        <f t="shared" si="53"/>
        <v>415.9103045465667</v>
      </c>
      <c r="D444" s="23">
        <f t="shared" si="54"/>
        <v>2.4248009034374922E-08</v>
      </c>
      <c r="E444" s="24">
        <f t="shared" si="55"/>
        <v>0.765223548354443</v>
      </c>
      <c r="F444" s="25">
        <f t="shared" si="56"/>
        <v>2.018073094530339</v>
      </c>
      <c r="G444" s="26">
        <f t="shared" si="57"/>
        <v>1.097519766873562</v>
      </c>
      <c r="H444" s="26">
        <f t="shared" si="58"/>
        <v>5.13366595593424</v>
      </c>
      <c r="I444" s="31">
        <f t="shared" si="59"/>
        <v>4</v>
      </c>
    </row>
    <row r="445" spans="1:9" ht="12.75">
      <c r="A445" s="21">
        <f t="shared" si="60"/>
        <v>4.079999999999956</v>
      </c>
      <c r="B445" s="22">
        <f t="shared" si="52"/>
        <v>3010.1537003193394</v>
      </c>
      <c r="C445" s="22">
        <f t="shared" si="53"/>
        <v>415.6984914145868</v>
      </c>
      <c r="D445" s="23">
        <f t="shared" si="54"/>
        <v>2.415891658911487E-08</v>
      </c>
      <c r="E445" s="24">
        <f t="shared" si="55"/>
        <v>0.762411951039512</v>
      </c>
      <c r="F445" s="25">
        <f t="shared" si="56"/>
        <v>2.024046667988619</v>
      </c>
      <c r="G445" s="26">
        <f t="shared" si="57"/>
        <v>1.0833637933247557</v>
      </c>
      <c r="H445" s="26">
        <f t="shared" si="58"/>
        <v>5.131457129301993</v>
      </c>
      <c r="I445" s="31">
        <f t="shared" si="59"/>
        <v>4</v>
      </c>
    </row>
    <row r="446" spans="1:9" ht="12.75">
      <c r="A446" s="21">
        <f t="shared" si="60"/>
        <v>4.0899999999999554</v>
      </c>
      <c r="B446" s="22">
        <f t="shared" si="52"/>
        <v>3021.2272201887527</v>
      </c>
      <c r="C446" s="22">
        <f t="shared" si="53"/>
        <v>415.48818585356514</v>
      </c>
      <c r="D446" s="23">
        <f t="shared" si="54"/>
        <v>2.4070368385561895E-08</v>
      </c>
      <c r="E446" s="24">
        <f t="shared" si="55"/>
        <v>0.7596175290138867</v>
      </c>
      <c r="F446" s="25">
        <f t="shared" si="56"/>
        <v>2.0300261238454613</v>
      </c>
      <c r="G446" s="26">
        <f t="shared" si="57"/>
        <v>1.069212173003538</v>
      </c>
      <c r="H446" s="26">
        <f t="shared" si="58"/>
        <v>5.129264420694461</v>
      </c>
      <c r="I446" s="31">
        <f t="shared" si="59"/>
        <v>4</v>
      </c>
    </row>
    <row r="447" spans="1:9" ht="12.75">
      <c r="A447" s="21">
        <f t="shared" si="60"/>
        <v>4.099999999999955</v>
      </c>
      <c r="B447" s="22">
        <f t="shared" si="52"/>
        <v>3032.314285656661</v>
      </c>
      <c r="C447" s="22">
        <f t="shared" si="53"/>
        <v>415.2793726047841</v>
      </c>
      <c r="D447" s="23">
        <f t="shared" si="54"/>
        <v>2.3982359780586566E-08</v>
      </c>
      <c r="E447" s="24">
        <f t="shared" si="55"/>
        <v>0.7568401357487541</v>
      </c>
      <c r="F447" s="25">
        <f t="shared" si="56"/>
        <v>2.036011456319634</v>
      </c>
      <c r="G447" s="26">
        <f t="shared" si="57"/>
        <v>1.0550647525323935</v>
      </c>
      <c r="H447" s="26">
        <f t="shared" si="58"/>
        <v>5.127087665171661</v>
      </c>
      <c r="I447" s="31">
        <f t="shared" si="59"/>
        <v>4</v>
      </c>
    </row>
    <row r="448" spans="1:9" ht="12.75">
      <c r="A448" s="21">
        <f t="shared" si="60"/>
        <v>4.109999999999955</v>
      </c>
      <c r="B448" s="22">
        <f t="shared" si="52"/>
        <v>3043.4148801939314</v>
      </c>
      <c r="C448" s="22">
        <f t="shared" si="53"/>
        <v>415.07203661043525</v>
      </c>
      <c r="D448" s="23">
        <f t="shared" si="54"/>
        <v>2.389488618186569E-08</v>
      </c>
      <c r="E448" s="24">
        <f t="shared" si="55"/>
        <v>0.754079626318655</v>
      </c>
      <c r="F448" s="25">
        <f t="shared" si="56"/>
        <v>2.042002659646914</v>
      </c>
      <c r="G448" s="26">
        <f t="shared" si="57"/>
        <v>1.0409213806836681</v>
      </c>
      <c r="H448" s="26">
        <f t="shared" si="58"/>
        <v>5.124926699977497</v>
      </c>
      <c r="I448" s="31">
        <f t="shared" si="59"/>
        <v>4</v>
      </c>
    </row>
    <row r="449" spans="1:9" ht="12.75">
      <c r="A449" s="21">
        <f t="shared" si="60"/>
        <v>4.119999999999955</v>
      </c>
      <c r="B449" s="22">
        <f t="shared" si="52"/>
        <v>3054.528987331795</v>
      </c>
      <c r="C449" s="22">
        <f t="shared" si="53"/>
        <v>414.86616301035747</v>
      </c>
      <c r="D449" s="23">
        <f t="shared" si="54"/>
        <v>2.3807943047204427E-08</v>
      </c>
      <c r="E449" s="24">
        <f t="shared" si="55"/>
        <v>0.7513358573800905</v>
      </c>
      <c r="F449" s="25">
        <f t="shared" si="56"/>
        <v>2.0479997280800086</v>
      </c>
      <c r="G449" s="26">
        <f t="shared" si="57"/>
        <v>1.0267819083441634</v>
      </c>
      <c r="H449" s="26">
        <f t="shared" si="58"/>
        <v>5.12278136450418</v>
      </c>
      <c r="I449" s="31">
        <f t="shared" si="59"/>
        <v>4</v>
      </c>
    </row>
    <row r="450" spans="1:9" ht="12.75">
      <c r="A450" s="21">
        <f t="shared" si="60"/>
        <v>4.129999999999955</v>
      </c>
      <c r="B450" s="22">
        <f t="shared" si="52"/>
        <v>3065.656590661476</v>
      </c>
      <c r="C450" s="22">
        <f t="shared" si="53"/>
        <v>414.66173713883836</v>
      </c>
      <c r="D450" s="23">
        <f t="shared" si="54"/>
        <v>2.37215258838692E-08</v>
      </c>
      <c r="E450" s="24">
        <f t="shared" si="55"/>
        <v>0.7486086871504702</v>
      </c>
      <c r="F450" s="25">
        <f t="shared" si="56"/>
        <v>2.0540026558884708</v>
      </c>
      <c r="G450" s="26">
        <f t="shared" si="57"/>
        <v>1.0126461884804252</v>
      </c>
      <c r="H450" s="26">
        <f t="shared" si="58"/>
        <v>5.120651500257367</v>
      </c>
      <c r="I450" s="31">
        <f t="shared" si="59"/>
        <v>4</v>
      </c>
    </row>
    <row r="451" spans="1:9" ht="12.75">
      <c r="A451" s="21">
        <f t="shared" si="60"/>
        <v>4.139999999999954</v>
      </c>
      <c r="B451" s="22">
        <f t="shared" si="52"/>
        <v>3076.7976738338343</v>
      </c>
      <c r="C451" s="22">
        <f t="shared" si="53"/>
        <v>414.45874452147683</v>
      </c>
      <c r="D451" s="23">
        <f t="shared" si="54"/>
        <v>2.3635630247930896E-08</v>
      </c>
      <c r="E451" s="24">
        <f t="shared" si="55"/>
        <v>0.7458979753873853</v>
      </c>
      <c r="F451" s="25">
        <f t="shared" si="56"/>
        <v>2.0600114373586167</v>
      </c>
      <c r="G451" s="26">
        <f t="shared" si="57"/>
        <v>0.9985140761047109</v>
      </c>
      <c r="H451" s="26">
        <f t="shared" si="58"/>
        <v>5.1185369508219445</v>
      </c>
      <c r="I451" s="31">
        <f t="shared" si="59"/>
        <v>4</v>
      </c>
    </row>
    <row r="452" spans="1:9" ht="12.75">
      <c r="A452" s="21">
        <f t="shared" si="60"/>
        <v>4.149999999999954</v>
      </c>
      <c r="B452" s="22">
        <f t="shared" si="52"/>
        <v>3087.9522205589997</v>
      </c>
      <c r="C452" s="22">
        <f t="shared" si="53"/>
        <v>414.25717087210614</v>
      </c>
      <c r="D452" s="23">
        <f t="shared" si="54"/>
        <v>2.3550251743618562E-08</v>
      </c>
      <c r="E452" s="24">
        <f t="shared" si="55"/>
        <v>0.7432035833682114</v>
      </c>
      <c r="F452" s="25">
        <f t="shared" si="56"/>
        <v>2.066026066793446</v>
      </c>
      <c r="G452" s="26">
        <f t="shared" si="57"/>
        <v>0.9843854282416027</v>
      </c>
      <c r="H452" s="26">
        <f t="shared" si="58"/>
        <v>5.116437561828494</v>
      </c>
      <c r="I452" s="31">
        <f t="shared" si="59"/>
        <v>4</v>
      </c>
    </row>
    <row r="453" spans="1:9" ht="12.75">
      <c r="A453" s="21">
        <f t="shared" si="60"/>
        <v>4.159999999999954</v>
      </c>
      <c r="B453" s="22">
        <f t="shared" si="52"/>
        <v>3099.1202146060155</v>
      </c>
      <c r="C453" s="22">
        <f t="shared" si="53"/>
        <v>414.05700208977595</v>
      </c>
      <c r="D453" s="23">
        <f t="shared" si="54"/>
        <v>2.346538602268302E-08</v>
      </c>
      <c r="E453" s="24">
        <f t="shared" si="55"/>
        <v>0.7405253738700257</v>
      </c>
      <c r="F453" s="25">
        <f t="shared" si="56"/>
        <v>2.072046538512558</v>
      </c>
      <c r="G453" s="26">
        <f t="shared" si="57"/>
        <v>0.9702601038952695</v>
      </c>
      <c r="H453" s="26">
        <f t="shared" si="58"/>
        <v>5.114353180920386</v>
      </c>
      <c r="I453" s="31">
        <f t="shared" si="59"/>
        <v>4</v>
      </c>
    </row>
    <row r="454" spans="1:9" ht="12.75">
      <c r="A454" s="21">
        <f t="shared" si="60"/>
        <v>4.169999999999954</v>
      </c>
      <c r="B454" s="22">
        <f t="shared" si="52"/>
        <v>3110.3016398024874</v>
      </c>
      <c r="C454" s="22">
        <f t="shared" si="53"/>
        <v>413.8582242557914</v>
      </c>
      <c r="D454" s="23">
        <f t="shared" si="54"/>
        <v>2.338102878377045E-08</v>
      </c>
      <c r="E454" s="24">
        <f t="shared" si="55"/>
        <v>0.7378632111498391</v>
      </c>
      <c r="F454" s="25">
        <f t="shared" si="56"/>
        <v>2.0780728468520744</v>
      </c>
      <c r="G454" s="26">
        <f t="shared" si="57"/>
        <v>0.9561379640173513</v>
      </c>
      <c r="H454" s="26">
        <f t="shared" si="58"/>
        <v>5.1122836577215</v>
      </c>
      <c r="I454" s="31">
        <f t="shared" si="59"/>
        <v>4</v>
      </c>
    </row>
    <row r="455" spans="1:9" ht="12.75">
      <c r="A455" s="21">
        <f t="shared" si="60"/>
        <v>4.1799999999999535</v>
      </c>
      <c r="B455" s="22">
        <f t="shared" si="52"/>
        <v>3121.496480034232</v>
      </c>
      <c r="C455" s="22">
        <f t="shared" si="53"/>
        <v>413.6608236308091</v>
      </c>
      <c r="D455" s="23">
        <f t="shared" si="54"/>
        <v>2.3297175771805737E-08</v>
      </c>
      <c r="E455" s="24">
        <f t="shared" si="55"/>
        <v>0.7352169609251349</v>
      </c>
      <c r="F455" s="25">
        <f t="shared" si="56"/>
        <v>2.084104986164557</v>
      </c>
      <c r="G455" s="26">
        <f t="shared" si="57"/>
        <v>0.9420188714754631</v>
      </c>
      <c r="H455" s="26">
        <f t="shared" si="58"/>
        <v>5.1102288438045775</v>
      </c>
      <c r="I455" s="31">
        <f t="shared" si="59"/>
        <v>4</v>
      </c>
    </row>
    <row r="456" spans="1:9" ht="12.75">
      <c r="A456" s="21">
        <f t="shared" si="60"/>
        <v>4.189999999999953</v>
      </c>
      <c r="B456" s="22">
        <f t="shared" si="52"/>
        <v>3132.704719244923</v>
      </c>
      <c r="C456" s="22">
        <f t="shared" si="53"/>
        <v>413.46478665198794</v>
      </c>
      <c r="D456" s="23">
        <f t="shared" si="54"/>
        <v>2.3213822777385357E-08</v>
      </c>
      <c r="E456" s="24">
        <f t="shared" si="55"/>
        <v>0.7325864903547096</v>
      </c>
      <c r="F456" s="25">
        <f t="shared" si="56"/>
        <v>2.0901429508189313</v>
      </c>
      <c r="G456" s="26">
        <f t="shared" si="57"/>
        <v>0.9279026910222905</v>
      </c>
      <c r="H456" s="26">
        <f t="shared" si="58"/>
        <v>5.108188592660153</v>
      </c>
      <c r="I456" s="31">
        <f t="shared" si="59"/>
        <v>4</v>
      </c>
    </row>
    <row r="457" spans="1:9" ht="12.75">
      <c r="A457" s="21">
        <f t="shared" si="60"/>
        <v>4.199999999999953</v>
      </c>
      <c r="B457" s="22">
        <f t="shared" si="52"/>
        <v>3143.9263414357515</v>
      </c>
      <c r="C457" s="22">
        <f t="shared" si="53"/>
        <v>413.27009993019345</v>
      </c>
      <c r="D457" s="23">
        <f t="shared" si="54"/>
        <v>2.313096563617966E-08</v>
      </c>
      <c r="E457" s="24">
        <f t="shared" si="55"/>
        <v>0.72997166801981</v>
      </c>
      <c r="F457" s="25">
        <f t="shared" si="56"/>
        <v>2.096186735200401</v>
      </c>
      <c r="G457" s="26">
        <f t="shared" si="57"/>
        <v>0.9137892892652894</v>
      </c>
      <c r="H457" s="26">
        <f t="shared" si="58"/>
        <v>5.106162759666091</v>
      </c>
      <c r="I457" s="31">
        <f t="shared" si="59"/>
        <v>4</v>
      </c>
    </row>
    <row r="458" spans="1:9" ht="12.75">
      <c r="A458" s="21">
        <f t="shared" si="60"/>
        <v>4.209999999999953</v>
      </c>
      <c r="B458" s="22">
        <f t="shared" si="52"/>
        <v>3155.1613306650797</v>
      </c>
      <c r="C458" s="22">
        <f t="shared" si="53"/>
        <v>413.0767502472555</v>
      </c>
      <c r="D458" s="23">
        <f t="shared" si="54"/>
        <v>2.3048600228344345E-08</v>
      </c>
      <c r="E458" s="24">
        <f t="shared" si="55"/>
        <v>0.7273723639055609</v>
      </c>
      <c r="F458" s="25">
        <f t="shared" si="56"/>
        <v>2.102236333710377</v>
      </c>
      <c r="G458" s="26">
        <f t="shared" si="57"/>
        <v>0.8996785346369336</v>
      </c>
      <c r="H458" s="26">
        <f t="shared" si="58"/>
        <v>5.104151202057688</v>
      </c>
      <c r="I458" s="31">
        <f t="shared" si="59"/>
        <v>4</v>
      </c>
    </row>
    <row r="459" spans="1:9" ht="12.75">
      <c r="A459" s="21">
        <f t="shared" si="60"/>
        <v>4.219999999999953</v>
      </c>
      <c r="B459" s="22">
        <f t="shared" si="52"/>
        <v>3166.4096710481053</v>
      </c>
      <c r="C459" s="22">
        <f t="shared" si="53"/>
        <v>412.88472455327656</v>
      </c>
      <c r="D459" s="23">
        <f t="shared" si="54"/>
        <v>2.2966722477941034E-08</v>
      </c>
      <c r="E459" s="24">
        <f t="shared" si="55"/>
        <v>0.7247884493826787</v>
      </c>
      <c r="F459" s="25">
        <f t="shared" si="56"/>
        <v>2.1082917407663975</v>
      </c>
      <c r="G459" s="26">
        <f t="shared" si="57"/>
        <v>0.8855702973655468</v>
      </c>
      <c r="H459" s="26">
        <f t="shared" si="58"/>
        <v>5.102153778898342</v>
      </c>
      <c r="I459" s="31">
        <f t="shared" si="59"/>
        <v>4</v>
      </c>
    </row>
    <row r="460" spans="1:9" ht="12.75">
      <c r="A460" s="21">
        <f t="shared" si="60"/>
        <v>4.2299999999999525</v>
      </c>
      <c r="B460" s="22">
        <f t="shared" si="52"/>
        <v>3177.6713467565214</v>
      </c>
      <c r="C460" s="22">
        <f t="shared" si="53"/>
        <v>412.6940099639912</v>
      </c>
      <c r="D460" s="23">
        <f t="shared" si="54"/>
        <v>2.2885328352366733E-08</v>
      </c>
      <c r="E460" s="24">
        <f t="shared" si="55"/>
        <v>0.7222197971894666</v>
      </c>
      <c r="F460" s="25">
        <f t="shared" si="56"/>
        <v>2.1143529508020484</v>
      </c>
      <c r="G460" s="26">
        <f t="shared" si="57"/>
        <v>0.8714644494466708</v>
      </c>
      <c r="H460" s="26">
        <f t="shared" si="58"/>
        <v>5.100170351050767</v>
      </c>
      <c r="I460" s="31">
        <f t="shared" si="59"/>
        <v>4</v>
      </c>
    </row>
    <row r="461" spans="1:9" ht="12.75">
      <c r="A461" s="21">
        <f t="shared" si="60"/>
        <v>4.239999999999952</v>
      </c>
      <c r="B461" s="22">
        <f t="shared" si="52"/>
        <v>3188.946342018182</v>
      </c>
      <c r="C461" s="22">
        <f t="shared" si="53"/>
        <v>412.5045937581748</v>
      </c>
      <c r="D461" s="23">
        <f t="shared" si="54"/>
        <v>2.2804413861792026E-08</v>
      </c>
      <c r="E461" s="24">
        <f t="shared" si="55"/>
        <v>0.7196662814140851</v>
      </c>
      <c r="F461" s="25">
        <f t="shared" si="56"/>
        <v>2.120419958266889</v>
      </c>
      <c r="G461" s="26">
        <f t="shared" si="57"/>
        <v>0.8573608646149786</v>
      </c>
      <c r="H461" s="26">
        <f t="shared" si="58"/>
        <v>5.098200781148757</v>
      </c>
      <c r="I461" s="31">
        <f t="shared" si="59"/>
        <v>4</v>
      </c>
    </row>
    <row r="462" spans="1:9" ht="12.75">
      <c r="A462" s="21">
        <f t="shared" si="60"/>
        <v>4.249999999999952</v>
      </c>
      <c r="B462" s="22">
        <f t="shared" si="52"/>
        <v>3200.2346411167728</v>
      </c>
      <c r="C462" s="22">
        <f t="shared" si="53"/>
        <v>412.3164633750994</v>
      </c>
      <c r="D462" s="23">
        <f t="shared" si="54"/>
        <v>2.272397505860785E-08</v>
      </c>
      <c r="E462" s="24">
        <f t="shared" si="55"/>
        <v>0.7171277774770931</v>
      </c>
      <c r="F462" s="25">
        <f t="shared" si="56"/>
        <v>2.126492757626374</v>
      </c>
      <c r="G462" s="26">
        <f t="shared" si="57"/>
        <v>0.8432594183167091</v>
      </c>
      <c r="H462" s="26">
        <f t="shared" si="58"/>
        <v>5.096244933569457</v>
      </c>
      <c r="I462" s="31">
        <f t="shared" si="59"/>
        <v>4</v>
      </c>
    </row>
    <row r="463" spans="1:9" ht="12.75">
      <c r="A463" s="21">
        <f t="shared" si="60"/>
        <v>4.259999999999952</v>
      </c>
      <c r="B463" s="22">
        <f t="shared" si="52"/>
        <v>3211.5362283914824</v>
      </c>
      <c r="C463" s="22">
        <f t="shared" si="53"/>
        <v>412.1296064120387</v>
      </c>
      <c r="D463" s="23">
        <f t="shared" si="54"/>
        <v>2.264400803688074E-08</v>
      </c>
      <c r="E463" s="24">
        <f t="shared" si="55"/>
        <v>0.7146041621142561</v>
      </c>
      <c r="F463" s="25">
        <f t="shared" si="56"/>
        <v>2.1325713433617794</v>
      </c>
      <c r="G463" s="26">
        <f t="shared" si="57"/>
        <v>0.8291599876826128</v>
      </c>
      <c r="H463" s="26">
        <f t="shared" si="58"/>
        <v>5.094302674406172</v>
      </c>
      <c r="I463" s="31">
        <f t="shared" si="59"/>
        <v>4</v>
      </c>
    </row>
    <row r="464" spans="1:9" ht="12.75">
      <c r="A464" s="21">
        <f t="shared" si="60"/>
        <v>4.269999999999952</v>
      </c>
      <c r="B464" s="22">
        <f t="shared" si="52"/>
        <v>3222.8510882366745</v>
      </c>
      <c r="C464" s="22">
        <f t="shared" si="53"/>
        <v>411.9440106218173</v>
      </c>
      <c r="D464" s="23">
        <f t="shared" si="54"/>
        <v>2.2564508931816322E-08</v>
      </c>
      <c r="E464" s="24">
        <f t="shared" si="55"/>
        <v>0.712095313359616</v>
      </c>
      <c r="F464" s="25">
        <f t="shared" si="56"/>
        <v>2.1386557099701267</v>
      </c>
      <c r="G464" s="26">
        <f t="shared" si="57"/>
        <v>0.8150624515014098</v>
      </c>
      <c r="H464" s="26">
        <f t="shared" si="58"/>
        <v>5.092373871441663</v>
      </c>
      <c r="I464" s="31">
        <f t="shared" si="59"/>
        <v>4</v>
      </c>
    </row>
    <row r="465" spans="1:9" ht="12.75">
      <c r="A465" s="21">
        <f t="shared" si="60"/>
        <v>4.279999999999951</v>
      </c>
      <c r="B465" s="22">
        <f t="shared" si="52"/>
        <v>3234.179205101564</v>
      </c>
      <c r="C465" s="22">
        <f t="shared" si="53"/>
        <v>411.7596639104065</v>
      </c>
      <c r="D465" s="23">
        <f t="shared" si="54"/>
        <v>2.2485473919230976E-08</v>
      </c>
      <c r="E465" s="24">
        <f t="shared" si="55"/>
        <v>0.7096011105288161</v>
      </c>
      <c r="F465" s="25">
        <f t="shared" si="56"/>
        <v>2.1447458519641054</v>
      </c>
      <c r="G465" s="26">
        <f t="shared" si="57"/>
        <v>0.8009666901937341</v>
      </c>
      <c r="H465" s="26">
        <f t="shared" si="58"/>
        <v>5.090458394121945</v>
      </c>
      <c r="I465" s="31">
        <f t="shared" si="59"/>
        <v>4</v>
      </c>
    </row>
    <row r="466" spans="1:9" ht="12.75">
      <c r="A466" s="21">
        <f t="shared" si="60"/>
        <v>4.289999999999951</v>
      </c>
      <c r="B466" s="22">
        <f t="shared" si="52"/>
        <v>3245.520563489904</v>
      </c>
      <c r="C466" s="22">
        <f t="shared" si="53"/>
        <v>411.5765543345632</v>
      </c>
      <c r="D466" s="23">
        <f t="shared" si="54"/>
        <v>2.2406899215031464E-08</v>
      </c>
      <c r="E466" s="24">
        <f t="shared" si="55"/>
        <v>0.7071214342026809</v>
      </c>
      <c r="F466" s="25">
        <f t="shared" si="56"/>
        <v>2.1508417638720063</v>
      </c>
      <c r="G466" s="26">
        <f t="shared" si="57"/>
        <v>0.78687258578655</v>
      </c>
      <c r="H466" s="26">
        <f t="shared" si="58"/>
        <v>5.088556113530562</v>
      </c>
      <c r="I466" s="31">
        <f t="shared" si="59"/>
        <v>4</v>
      </c>
    </row>
    <row r="467" spans="1:9" ht="12.75">
      <c r="A467" s="21">
        <f t="shared" si="60"/>
        <v>4.299999999999951</v>
      </c>
      <c r="B467" s="22">
        <f t="shared" si="52"/>
        <v>3256.8751479596563</v>
      </c>
      <c r="C467" s="22">
        <f t="shared" si="53"/>
        <v>411.39467009951306</v>
      </c>
      <c r="D467" s="23">
        <f t="shared" si="54"/>
        <v>2.2328781074702477E-08</v>
      </c>
      <c r="E467" s="24">
        <f t="shared" si="55"/>
        <v>0.7046561662110428</v>
      </c>
      <c r="F467" s="25">
        <f t="shared" si="56"/>
        <v>2.1569434402376393</v>
      </c>
      <c r="G467" s="26">
        <f t="shared" si="57"/>
        <v>0.772780021888065</v>
      </c>
      <c r="H467" s="26">
        <f t="shared" si="58"/>
        <v>5.086666902363343</v>
      </c>
      <c r="I467" s="31">
        <f t="shared" si="59"/>
        <v>4</v>
      </c>
    </row>
    <row r="468" spans="1:9" ht="12.75">
      <c r="A468" s="21">
        <f t="shared" si="60"/>
        <v>4.309999999999951</v>
      </c>
      <c r="B468" s="22">
        <f t="shared" si="52"/>
        <v>3268.2429431226838</v>
      </c>
      <c r="C468" s="22">
        <f t="shared" si="53"/>
        <v>411.2139995566757</v>
      </c>
      <c r="D468" s="23">
        <f t="shared" si="54"/>
        <v>2.2251115792801867E-08</v>
      </c>
      <c r="E468" s="24">
        <f t="shared" si="55"/>
        <v>0.7022051896168127</v>
      </c>
      <c r="F468" s="25">
        <f t="shared" si="56"/>
        <v>2.163050875620264</v>
      </c>
      <c r="G468" s="26">
        <f t="shared" si="57"/>
        <v>0.7586888836630837</v>
      </c>
      <c r="H468" s="26">
        <f t="shared" si="58"/>
        <v>5.084790634903611</v>
      </c>
      <c r="I468" s="31">
        <f t="shared" si="59"/>
        <v>4</v>
      </c>
    </row>
    <row r="469" spans="1:9" ht="12.75">
      <c r="A469" s="21">
        <f t="shared" si="60"/>
        <v>4.3199999999999505</v>
      </c>
      <c r="B469" s="22">
        <f t="shared" si="52"/>
        <v>3279.6239336444355</v>
      </c>
      <c r="C469" s="22">
        <f t="shared" si="53"/>
        <v>411.0345312014307</v>
      </c>
      <c r="D469" s="23">
        <f t="shared" si="54"/>
        <v>2.2173899702463463E-08</v>
      </c>
      <c r="E469" s="24">
        <f t="shared" si="55"/>
        <v>0.6997683887002902</v>
      </c>
      <c r="F469" s="25">
        <f t="shared" si="56"/>
        <v>2.169164064594516</v>
      </c>
      <c r="G469" s="26">
        <f t="shared" si="57"/>
        <v>0.7445990578088193</v>
      </c>
      <c r="H469" s="26">
        <f t="shared" si="58"/>
        <v>5.082927186997851</v>
      </c>
      <c r="I469" s="31">
        <f t="shared" si="59"/>
        <v>4</v>
      </c>
    </row>
    <row r="470" spans="1:9" ht="12.75">
      <c r="A470" s="21">
        <f t="shared" si="60"/>
        <v>4.32999999999995</v>
      </c>
      <c r="B470" s="22">
        <f t="shared" si="52"/>
        <v>3291.018104243638</v>
      </c>
      <c r="C470" s="22">
        <f t="shared" si="53"/>
        <v>410.8562536709253</v>
      </c>
      <c r="D470" s="23">
        <f t="shared" si="54"/>
        <v>2.2097129174907358E-08</v>
      </c>
      <c r="E470" s="24">
        <f t="shared" si="55"/>
        <v>0.6973456489437088</v>
      </c>
      <c r="F470" s="25">
        <f t="shared" si="56"/>
        <v>2.175283001750337</v>
      </c>
      <c r="G470" s="26">
        <f t="shared" si="57"/>
        <v>0.7305104325311393</v>
      </c>
      <c r="H470" s="26">
        <f t="shared" si="58"/>
        <v>5.081076436031814</v>
      </c>
      <c r="I470" s="31">
        <f t="shared" si="59"/>
        <v>4</v>
      </c>
    </row>
    <row r="471" spans="1:9" ht="12.75">
      <c r="A471" s="21">
        <f t="shared" si="60"/>
        <v>4.33999999999995</v>
      </c>
      <c r="B471" s="22">
        <f t="shared" si="52"/>
        <v>3302.4254396919832</v>
      </c>
      <c r="C471" s="22">
        <f t="shared" si="53"/>
        <v>410.6791557419209</v>
      </c>
      <c r="D471" s="23">
        <f t="shared" si="54"/>
        <v>2.2020800618957555E-08</v>
      </c>
      <c r="E471" s="24">
        <f t="shared" si="55"/>
        <v>0.6949368570160137</v>
      </c>
      <c r="F471" s="25">
        <f t="shared" si="56"/>
        <v>2.1814076816929013</v>
      </c>
      <c r="G471" s="26">
        <f t="shared" si="57"/>
        <v>0.7164228975212618</v>
      </c>
      <c r="H471" s="26">
        <f t="shared" si="58"/>
        <v>5.079238260907064</v>
      </c>
      <c r="I471" s="31">
        <f t="shared" si="59"/>
        <v>4</v>
      </c>
    </row>
    <row r="472" spans="1:9" ht="12.75">
      <c r="A472" s="21">
        <f t="shared" si="60"/>
        <v>4.34999999999995</v>
      </c>
      <c r="B472" s="22">
        <f t="shared" si="52"/>
        <v>3313.8459248138265</v>
      </c>
      <c r="C472" s="22">
        <f t="shared" si="53"/>
        <v>410.50322632867926</v>
      </c>
      <c r="D472" s="23">
        <f t="shared" si="54"/>
        <v>2.194491048056676E-08</v>
      </c>
      <c r="E472" s="24">
        <f t="shared" si="55"/>
        <v>0.6925419007578654</v>
      </c>
      <c r="F472" s="25">
        <f t="shared" si="56"/>
        <v>2.1875380990425426</v>
      </c>
      <c r="G472" s="26">
        <f t="shared" si="57"/>
        <v>0.7023363439328628</v>
      </c>
      <c r="H472" s="26">
        <f t="shared" si="58"/>
        <v>5.077412542017948</v>
      </c>
      <c r="I472" s="31">
        <f t="shared" si="59"/>
        <v>4</v>
      </c>
    </row>
    <row r="473" spans="1:9" ht="12.75">
      <c r="A473" s="21">
        <f t="shared" si="60"/>
        <v>4.35999999999995</v>
      </c>
      <c r="B473" s="22">
        <f t="shared" si="52"/>
        <v>3325.279544485886</v>
      </c>
      <c r="C473" s="22">
        <f t="shared" si="53"/>
        <v>410.3284544808857</v>
      </c>
      <c r="D473" s="23">
        <f t="shared" si="54"/>
        <v>2.186945524234829E-08</v>
      </c>
      <c r="E473" s="24">
        <f t="shared" si="55"/>
        <v>0.690160669166867</v>
      </c>
      <c r="F473" s="25">
        <f t="shared" si="56"/>
        <v>2.1936742484346854</v>
      </c>
      <c r="G473" s="26">
        <f t="shared" si="57"/>
        <v>0.6882506643595988</v>
      </c>
      <c r="H473" s="26">
        <f t="shared" si="58"/>
        <v>5.075599161228969</v>
      </c>
      <c r="I473" s="31">
        <f t="shared" si="59"/>
        <v>4</v>
      </c>
    </row>
    <row r="474" spans="1:9" ht="12.75">
      <c r="A474" s="21">
        <f t="shared" si="60"/>
        <v>4.3699999999999495</v>
      </c>
      <c r="B474" s="22">
        <f t="shared" si="52"/>
        <v>3336.7262836369378</v>
      </c>
      <c r="C474" s="22">
        <f t="shared" si="53"/>
        <v>410.15482938161057</v>
      </c>
      <c r="D474" s="23">
        <f t="shared" si="54"/>
        <v>2.179443142311494E-08</v>
      </c>
      <c r="E474" s="24">
        <f t="shared" si="55"/>
        <v>0.6877930523830122</v>
      </c>
      <c r="F474" s="25">
        <f t="shared" si="56"/>
        <v>2.1998161245197747</v>
      </c>
      <c r="G474" s="26">
        <f t="shared" si="57"/>
        <v>0.6741657528130347</v>
      </c>
      <c r="H474" s="26">
        <f t="shared" si="58"/>
        <v>5.073798001852584</v>
      </c>
      <c r="I474" s="31">
        <f t="shared" si="59"/>
        <v>4</v>
      </c>
    </row>
    <row r="475" spans="1:9" ht="12.75">
      <c r="A475" s="21">
        <f t="shared" si="60"/>
        <v>4.379999999999949</v>
      </c>
      <c r="B475" s="22">
        <f t="shared" si="52"/>
        <v>3348.186127247517</v>
      </c>
      <c r="C475" s="22">
        <f t="shared" si="53"/>
        <v>409.9823403453071</v>
      </c>
      <c r="D475" s="23">
        <f t="shared" si="54"/>
        <v>2.1719835577424685E-08</v>
      </c>
      <c r="E475" s="24">
        <f t="shared" si="55"/>
        <v>0.6854389416743486</v>
      </c>
      <c r="F475" s="25">
        <f t="shared" si="56"/>
        <v>2.205963721963205</v>
      </c>
      <c r="G475" s="26">
        <f t="shared" si="57"/>
        <v>0.6600815047009773</v>
      </c>
      <c r="H475" s="26">
        <f t="shared" si="58"/>
        <v>5.072008948627387</v>
      </c>
      <c r="I475" s="31">
        <f t="shared" si="59"/>
        <v>4</v>
      </c>
    </row>
    <row r="476" spans="1:9" ht="12.75">
      <c r="A476" s="21">
        <f t="shared" si="60"/>
        <v>4.389999999999949</v>
      </c>
      <c r="B476" s="22">
        <f t="shared" si="52"/>
        <v>3359.6590603496306</v>
      </c>
      <c r="C476" s="22">
        <f t="shared" si="53"/>
        <v>409.81097681584424</v>
      </c>
      <c r="D476" s="23">
        <f t="shared" si="54"/>
        <v>2.1645664295133092E-08</v>
      </c>
      <c r="E476" s="24">
        <f t="shared" si="55"/>
        <v>0.6830982294228516</v>
      </c>
      <c r="F476" s="25">
        <f t="shared" si="56"/>
        <v>2.212117035445251</v>
      </c>
      <c r="G476" s="26">
        <f t="shared" si="57"/>
        <v>0.6459978168061894</v>
      </c>
      <c r="H476" s="26">
        <f t="shared" si="58"/>
        <v>5.070231887696691</v>
      </c>
      <c r="I476" s="31">
        <f t="shared" si="59"/>
        <v>4</v>
      </c>
    </row>
    <row r="477" spans="1:9" ht="12.75">
      <c r="A477" s="21">
        <f t="shared" si="60"/>
        <v>4.399999999999949</v>
      </c>
      <c r="B477" s="22">
        <f t="shared" si="52"/>
        <v>3371.1450680264506</v>
      </c>
      <c r="C477" s="22">
        <f t="shared" si="53"/>
        <v>409.6407283645756</v>
      </c>
      <c r="D477" s="23">
        <f t="shared" si="54"/>
        <v>2.1571914200952388E-08</v>
      </c>
      <c r="E477" s="24">
        <f t="shared" si="55"/>
        <v>0.6807708091105106</v>
      </c>
      <c r="F477" s="25">
        <f t="shared" si="56"/>
        <v>2.2182760596609983</v>
      </c>
      <c r="G477" s="26">
        <f t="shared" si="57"/>
        <v>0.6319145872654884</v>
      </c>
      <c r="H477" s="26">
        <f t="shared" si="58"/>
        <v>5.068466706587485</v>
      </c>
      <c r="I477" s="31">
        <f t="shared" si="59"/>
        <v>4</v>
      </c>
    </row>
    <row r="478" spans="1:9" ht="12.75">
      <c r="A478" s="21">
        <f t="shared" si="60"/>
        <v>4.409999999999949</v>
      </c>
      <c r="B478" s="22">
        <f t="shared" si="52"/>
        <v>3382.644135412038</v>
      </c>
      <c r="C478" s="22">
        <f t="shared" si="53"/>
        <v>409.47158468844145</v>
      </c>
      <c r="D478" s="23">
        <f t="shared" si="54"/>
        <v>2.149858195401692E-08</v>
      </c>
      <c r="E478" s="24">
        <f t="shared" si="55"/>
        <v>0.678456575305615</v>
      </c>
      <c r="F478" s="25">
        <f t="shared" si="56"/>
        <v>2.2244407893202767</v>
      </c>
      <c r="G478" s="26">
        <f t="shared" si="57"/>
        <v>0.6178317155492173</v>
      </c>
      <c r="H478" s="26">
        <f t="shared" si="58"/>
        <v>5.06671329418977</v>
      </c>
      <c r="I478" s="31">
        <f t="shared" si="59"/>
        <v>4</v>
      </c>
    </row>
    <row r="479" spans="1:9" ht="12.75">
      <c r="A479" s="21">
        <f t="shared" si="60"/>
        <v>4.419999999999948</v>
      </c>
      <c r="B479" s="22">
        <f t="shared" si="52"/>
        <v>3394.1562476910435</v>
      </c>
      <c r="C479" s="22">
        <f t="shared" si="53"/>
        <v>409.3035356081058</v>
      </c>
      <c r="D479" s="23">
        <f t="shared" si="54"/>
        <v>2.1425664247455112E-08</v>
      </c>
      <c r="E479" s="24">
        <f t="shared" si="55"/>
        <v>0.6761554236492463</v>
      </c>
      <c r="F479" s="25">
        <f t="shared" si="56"/>
        <v>2.2306112191475886</v>
      </c>
      <c r="G479" s="26">
        <f t="shared" si="57"/>
        <v>0.6037491024410849</v>
      </c>
      <c r="H479" s="26">
        <f t="shared" si="58"/>
        <v>5.064971540736262</v>
      </c>
      <c r="I479" s="31">
        <f t="shared" si="59"/>
        <v>4</v>
      </c>
    </row>
    <row r="480" spans="1:9" ht="12.75">
      <c r="A480" s="21">
        <f t="shared" si="60"/>
        <v>4.429999999999948</v>
      </c>
      <c r="B480" s="22">
        <f t="shared" si="52"/>
        <v>3405.6813900984266</v>
      </c>
      <c r="C480" s="22">
        <f t="shared" si="53"/>
        <v>409.1365710661249</v>
      </c>
      <c r="D480" s="23">
        <f t="shared" si="54"/>
        <v>2.135315780796767E-08</v>
      </c>
      <c r="E480" s="24">
        <f t="shared" si="55"/>
        <v>0.6738672508419666</v>
      </c>
      <c r="F480" s="25">
        <f t="shared" si="56"/>
        <v>2.236787343882046</v>
      </c>
      <c r="G480" s="26">
        <f t="shared" si="57"/>
        <v>0.5896666500183566</v>
      </c>
      <c r="H480" s="26">
        <f t="shared" si="58"/>
        <v>5.063241337782449</v>
      </c>
      <c r="I480" s="31">
        <f t="shared" si="59"/>
        <v>4</v>
      </c>
    </row>
    <row r="481" spans="1:9" ht="12.75">
      <c r="A481" s="21">
        <f t="shared" si="60"/>
        <v>4.439999999999948</v>
      </c>
      <c r="B481" s="22">
        <f t="shared" si="52"/>
        <v>3417.219547919166</v>
      </c>
      <c r="C481" s="22">
        <f t="shared" si="53"/>
        <v>408.97068112514864</v>
      </c>
      <c r="D481" s="23">
        <f t="shared" si="54"/>
        <v>2.1281059395411907E-08</v>
      </c>
      <c r="E481" s="24">
        <f t="shared" si="55"/>
        <v>0.6715919546307012</v>
      </c>
      <c r="F481" s="25">
        <f t="shared" si="56"/>
        <v>2.242969158277297</v>
      </c>
      <c r="G481" s="26">
        <f t="shared" si="57"/>
        <v>0.5755842616324078</v>
      </c>
      <c r="H481" s="26">
        <f t="shared" si="58"/>
        <v>5.061522578187002</v>
      </c>
      <c r="I481" s="31">
        <f t="shared" si="59"/>
        <v>4</v>
      </c>
    </row>
    <row r="482" spans="1:9" ht="12.75">
      <c r="A482" s="21">
        <f t="shared" si="60"/>
        <v>4.449999999999948</v>
      </c>
      <c r="B482" s="22">
        <f t="shared" si="52"/>
        <v>3428.770706487986</v>
      </c>
      <c r="C482" s="22">
        <f t="shared" si="53"/>
        <v>408.80585596615396</v>
      </c>
      <c r="D482" s="23">
        <f t="shared" si="54"/>
        <v>2.120936580239219E-08</v>
      </c>
      <c r="E482" s="24">
        <f t="shared" si="55"/>
        <v>0.6693294337958131</v>
      </c>
      <c r="F482" s="25">
        <f t="shared" si="56"/>
        <v>2.2491566571014654</v>
      </c>
      <c r="G482" s="26">
        <f t="shared" si="57"/>
        <v>0.561501841889605</v>
      </c>
      <c r="H482" s="26">
        <f t="shared" si="58"/>
        <v>5.059815156092536</v>
      </c>
      <c r="I482" s="31">
        <f t="shared" si="59"/>
        <v>4</v>
      </c>
    </row>
    <row r="483" spans="1:9" ht="12.75">
      <c r="A483" s="21">
        <f t="shared" si="60"/>
        <v>4.459999999999948</v>
      </c>
      <c r="B483" s="22">
        <f t="shared" si="52"/>
        <v>3440.33485118907</v>
      </c>
      <c r="C483" s="22">
        <f t="shared" si="53"/>
        <v>408.642085886708</v>
      </c>
      <c r="D483" s="23">
        <f t="shared" si="54"/>
        <v>2.113807385385633E-08</v>
      </c>
      <c r="E483" s="24">
        <f t="shared" si="55"/>
        <v>0.6670795881383667</v>
      </c>
      <c r="F483" s="25">
        <f t="shared" si="56"/>
        <v>2.2553498351370793</v>
      </c>
      <c r="G483" s="26">
        <f t="shared" si="57"/>
        <v>0.5474192966325409</v>
      </c>
      <c r="H483" s="26">
        <f t="shared" si="58"/>
        <v>5.058118966906699</v>
      </c>
      <c r="I483" s="31">
        <f t="shared" si="59"/>
        <v>4</v>
      </c>
    </row>
    <row r="484" spans="1:9" ht="12.75">
      <c r="A484" s="21">
        <f t="shared" si="60"/>
        <v>4.469999999999947</v>
      </c>
      <c r="B484" s="22">
        <f t="shared" si="52"/>
        <v>3451.9119674557846</v>
      </c>
      <c r="C484" s="22">
        <f t="shared" si="53"/>
        <v>408.47936129926296</v>
      </c>
      <c r="D484" s="23">
        <f t="shared" si="54"/>
        <v>2.1067180406697867E-08</v>
      </c>
      <c r="E484" s="24">
        <f t="shared" si="55"/>
        <v>0.6648423184675755</v>
      </c>
      <c r="F484" s="25">
        <f t="shared" si="56"/>
        <v>2.2615486871810075</v>
      </c>
      <c r="G484" s="26">
        <f t="shared" si="57"/>
        <v>0.533336532921584</v>
      </c>
      <c r="H484" s="26">
        <f t="shared" si="58"/>
        <v>5.0564339072835995</v>
      </c>
      <c r="I484" s="31">
        <f t="shared" si="59"/>
        <v>4</v>
      </c>
    </row>
    <row r="485" spans="1:9" ht="12.75">
      <c r="A485" s="21">
        <f t="shared" si="60"/>
        <v>4.479999999999947</v>
      </c>
      <c r="B485" s="22">
        <f t="shared" si="52"/>
        <v>3463.502040770408</v>
      </c>
      <c r="C485" s="22">
        <f t="shared" si="53"/>
        <v>408.31767272947917</v>
      </c>
      <c r="D485" s="23">
        <f t="shared" si="54"/>
        <v>2.0996682349364053E-08</v>
      </c>
      <c r="E485" s="24">
        <f t="shared" si="55"/>
        <v>0.662617526588432</v>
      </c>
      <c r="F485" s="25">
        <f t="shared" si="56"/>
        <v>2.267753208044396</v>
      </c>
      <c r="G485" s="26">
        <f t="shared" si="57"/>
        <v>0.5192534590167568</v>
      </c>
      <c r="H485" s="26">
        <f t="shared" si="58"/>
        <v>5.054759875105549</v>
      </c>
      <c r="I485" s="31">
        <f t="shared" si="59"/>
        <v>4</v>
      </c>
    </row>
    <row r="486" spans="1:9" ht="12.75">
      <c r="A486" s="21">
        <f t="shared" si="60"/>
        <v>4.489999999999947</v>
      </c>
      <c r="B486" s="22">
        <f aca="true" t="shared" si="61" ref="B486:B549">(2*PI()*SQRT((A486*$M$3)^3/$M$4))/($M$2)</f>
        <v>3475.10505666385</v>
      </c>
      <c r="C486" s="22">
        <f aca="true" t="shared" si="62" ref="C486:C549">1/ABS(1/$B$10-1/B486)</f>
        <v>408.15701081457877</v>
      </c>
      <c r="D486" s="23">
        <f aca="true" t="shared" si="63" ref="D486:D549">2*PI()/(B486*$M$2)</f>
        <v>2.0926576601469592E-08</v>
      </c>
      <c r="E486" s="24">
        <f aca="true" t="shared" si="64" ref="E486:E549">D486*$M$7</f>
        <v>0.6604051152895171</v>
      </c>
      <c r="F486" s="25">
        <f aca="true" t="shared" si="65" ref="F486:F549">((PI()*SQRT(((A486*$M$3+$A$10*$M$3)/2)^3/$M$4))/($M$2))/$M$6</f>
        <v>2.2739633925525964</v>
      </c>
      <c r="G486" s="26">
        <f aca="true" t="shared" si="66" ref="G486:G549">((I486+1)*2*PI()-2*$D$10*F486)/($D$10-E486)</f>
        <v>0.5051699843599412</v>
      </c>
      <c r="H486" s="26">
        <f aca="true" t="shared" si="67" ref="H486:H549">2*F486+G486</f>
        <v>5.053096769465134</v>
      </c>
      <c r="I486" s="31">
        <f aca="true" t="shared" si="68" ref="I486:I549">LOOKUP(A486,$M$38:$M$88,$L$38:$L$88)</f>
        <v>4</v>
      </c>
    </row>
    <row r="487" spans="1:9" ht="12.75">
      <c r="A487" s="21">
        <f t="shared" si="60"/>
        <v>4.499999999999947</v>
      </c>
      <c r="B487" s="22">
        <f t="shared" si="61"/>
        <v>3486.72100071539</v>
      </c>
      <c r="C487" s="22">
        <f t="shared" si="62"/>
        <v>407.9973663017263</v>
      </c>
      <c r="D487" s="23">
        <f t="shared" si="63"/>
        <v>2.0856860113415903E-08</v>
      </c>
      <c r="E487" s="24">
        <f t="shared" si="64"/>
        <v>0.6582049883309852</v>
      </c>
      <c r="F487" s="25">
        <f t="shared" si="65"/>
        <v>2.280179235545107</v>
      </c>
      <c r="G487" s="26">
        <f t="shared" si="66"/>
        <v>0.49108601955737574</v>
      </c>
      <c r="H487" s="26">
        <f t="shared" si="67"/>
        <v>5.051444490647589</v>
      </c>
      <c r="I487" s="31">
        <f t="shared" si="68"/>
        <v>4</v>
      </c>
    </row>
    <row r="488" spans="1:9" ht="12.75">
      <c r="A488" s="21">
        <f t="shared" si="60"/>
        <v>4.5099999999999465</v>
      </c>
      <c r="B488" s="22">
        <f t="shared" si="61"/>
        <v>3498.349858552399</v>
      </c>
      <c r="C488" s="22">
        <f t="shared" si="62"/>
        <v>407.8387300464388</v>
      </c>
      <c r="D488" s="23">
        <f t="shared" si="63"/>
        <v>2.078752986601587E-08</v>
      </c>
      <c r="E488" s="24">
        <f t="shared" si="64"/>
        <v>0.6560170504327216</v>
      </c>
      <c r="F488" s="25">
        <f t="shared" si="65"/>
        <v>2.286400731875507</v>
      </c>
      <c r="G488" s="26">
        <f t="shared" si="66"/>
        <v>0.4770014763624655</v>
      </c>
      <c r="H488" s="26">
        <f t="shared" si="67"/>
        <v>5.049802940113479</v>
      </c>
      <c r="I488" s="31">
        <f t="shared" si="68"/>
        <v>4</v>
      </c>
    </row>
    <row r="489" spans="1:9" ht="12.75">
      <c r="A489" s="21">
        <f t="shared" si="60"/>
        <v>4.519999999999946</v>
      </c>
      <c r="B489" s="22">
        <f t="shared" si="61"/>
        <v>3509.991615850081</v>
      </c>
      <c r="C489" s="22">
        <f t="shared" si="62"/>
        <v>407.68109301102174</v>
      </c>
      <c r="D489" s="23">
        <f t="shared" si="63"/>
        <v>2.0718582870124013E-08</v>
      </c>
      <c r="E489" s="24">
        <f t="shared" si="64"/>
        <v>0.653841207262672</v>
      </c>
      <c r="F489" s="25">
        <f t="shared" si="65"/>
        <v>2.2926278764113923</v>
      </c>
      <c r="G489" s="26">
        <f t="shared" si="66"/>
        <v>0.4629162676588912</v>
      </c>
      <c r="H489" s="26">
        <f t="shared" si="67"/>
        <v>5.048172020481676</v>
      </c>
      <c r="I489" s="31">
        <f t="shared" si="68"/>
        <v>4</v>
      </c>
    </row>
    <row r="490" spans="1:9" ht="12.75">
      <c r="A490" s="21">
        <f t="shared" si="60"/>
        <v>4.529999999999946</v>
      </c>
      <c r="B490" s="22">
        <f t="shared" si="61"/>
        <v>3521.6462583312014</v>
      </c>
      <c r="C490" s="22">
        <f t="shared" si="62"/>
        <v>407.5244462630332</v>
      </c>
      <c r="D490" s="23">
        <f t="shared" si="63"/>
        <v>2.065001616627194E-08</v>
      </c>
      <c r="E490" s="24">
        <f t="shared" si="64"/>
        <v>0.6516773654253373</v>
      </c>
      <c r="F490" s="25">
        <f t="shared" si="65"/>
        <v>2.2988606640343114</v>
      </c>
      <c r="G490" s="26">
        <f t="shared" si="66"/>
        <v>0.4488303074440105</v>
      </c>
      <c r="H490" s="26">
        <f t="shared" si="67"/>
        <v>5.046551635512634</v>
      </c>
      <c r="I490" s="31">
        <f t="shared" si="68"/>
        <v>4</v>
      </c>
    </row>
    <row r="491" spans="1:9" ht="12.75">
      <c r="A491" s="21">
        <f t="shared" si="60"/>
        <v>4.539999999999946</v>
      </c>
      <c r="B491" s="22">
        <f t="shared" si="61"/>
        <v>3533.3137717658287</v>
      </c>
      <c r="C491" s="22">
        <f t="shared" si="62"/>
        <v>407.36878097377314</v>
      </c>
      <c r="D491" s="23">
        <f t="shared" si="63"/>
        <v>2.0581826824309015E-08</v>
      </c>
      <c r="E491" s="24">
        <f t="shared" si="64"/>
        <v>0.6495254324504339</v>
      </c>
      <c r="F491" s="25">
        <f t="shared" si="65"/>
        <v>2.3050990896397026</v>
      </c>
      <c r="G491" s="26">
        <f t="shared" si="66"/>
        <v>0.4347435108125416</v>
      </c>
      <c r="H491" s="26">
        <f t="shared" si="67"/>
        <v>5.044941690091947</v>
      </c>
      <c r="I491" s="31">
        <f t="shared" si="68"/>
        <v>4</v>
      </c>
    </row>
    <row r="492" spans="1:9" ht="12.75">
      <c r="A492" s="21">
        <f t="shared" si="60"/>
        <v>4.549999999999946</v>
      </c>
      <c r="B492" s="22">
        <f t="shared" si="61"/>
        <v>3544.994141971071</v>
      </c>
      <c r="C492" s="22">
        <f t="shared" si="62"/>
        <v>407.2140884167992</v>
      </c>
      <c r="D492" s="23">
        <f t="shared" si="63"/>
        <v>2.0514011943048183E-08</v>
      </c>
      <c r="E492" s="24">
        <f t="shared" si="64"/>
        <v>0.6473853167817173</v>
      </c>
      <c r="F492" s="25">
        <f t="shared" si="65"/>
        <v>2.311343148136831</v>
      </c>
      <c r="G492" s="26">
        <f t="shared" si="66"/>
        <v>0.42065579394052816</v>
      </c>
      <c r="H492" s="26">
        <f t="shared" si="67"/>
        <v>5.043342090214191</v>
      </c>
      <c r="I492" s="31">
        <f t="shared" si="68"/>
        <v>4</v>
      </c>
    </row>
    <row r="493" spans="1:9" ht="12.75">
      <c r="A493" s="21">
        <f t="shared" si="60"/>
        <v>4.559999999999945</v>
      </c>
      <c r="B493" s="22">
        <f t="shared" si="61"/>
        <v>3556.687354810823</v>
      </c>
      <c r="C493" s="22">
        <f t="shared" si="62"/>
        <v>407.0603599664677</v>
      </c>
      <c r="D493" s="23">
        <f t="shared" si="63"/>
        <v>2.0446568649916776E-08</v>
      </c>
      <c r="E493" s="24">
        <f t="shared" si="64"/>
        <v>0.645256927765961</v>
      </c>
      <c r="F493" s="25">
        <f t="shared" si="65"/>
        <v>2.317592834448729</v>
      </c>
      <c r="G493" s="26">
        <f t="shared" si="66"/>
        <v>0.40656707406957865</v>
      </c>
      <c r="H493" s="26">
        <f t="shared" si="67"/>
        <v>5.041752742967037</v>
      </c>
      <c r="I493" s="31">
        <f t="shared" si="68"/>
        <v>4</v>
      </c>
    </row>
    <row r="494" spans="1:9" ht="12.75">
      <c r="A494" s="21">
        <f aca="true" t="shared" si="69" ref="A494:A557">A493+(($F$10-2)/400)</f>
        <v>4.569999999999945</v>
      </c>
      <c r="B494" s="22">
        <f t="shared" si="61"/>
        <v>3568.3933961955017</v>
      </c>
      <c r="C494" s="22">
        <f t="shared" si="62"/>
        <v>406.9075870964986</v>
      </c>
      <c r="D494" s="23">
        <f t="shared" si="63"/>
        <v>2.037949410061238E-08</v>
      </c>
      <c r="E494" s="24">
        <f t="shared" si="64"/>
        <v>0.643140175642097</v>
      </c>
      <c r="F494" s="25">
        <f t="shared" si="65"/>
        <v>2.3238481435121288</v>
      </c>
      <c r="G494" s="26">
        <f t="shared" si="66"/>
        <v>0.39247726949138234</v>
      </c>
      <c r="H494" s="26">
        <f t="shared" si="67"/>
        <v>5.04017355651564</v>
      </c>
      <c r="I494" s="31">
        <f t="shared" si="68"/>
        <v>4</v>
      </c>
    </row>
    <row r="495" spans="1:9" ht="12.75">
      <c r="A495" s="21">
        <f t="shared" si="69"/>
        <v>4.579999999999945</v>
      </c>
      <c r="B495" s="22">
        <f t="shared" si="61"/>
        <v>3580.1122520817967</v>
      </c>
      <c r="C495" s="22">
        <f t="shared" si="62"/>
        <v>406.7557613785662</v>
      </c>
      <c r="D495" s="23">
        <f t="shared" si="63"/>
        <v>2.0312785478763495E-08</v>
      </c>
      <c r="E495" s="24">
        <f t="shared" si="64"/>
        <v>0.641034971530507</v>
      </c>
      <c r="F495" s="25">
        <f t="shared" si="65"/>
        <v>2.330109070277407</v>
      </c>
      <c r="G495" s="26">
        <f t="shared" si="66"/>
        <v>0.37838629953247177</v>
      </c>
      <c r="H495" s="26">
        <f t="shared" si="67"/>
        <v>5.038604440087286</v>
      </c>
      <c r="I495" s="31">
        <f t="shared" si="68"/>
        <v>4</v>
      </c>
    </row>
    <row r="496" spans="1:9" ht="12.75">
      <c r="A496" s="21">
        <f t="shared" si="69"/>
        <v>4.589999999999945</v>
      </c>
      <c r="B496" s="22">
        <f t="shared" si="61"/>
        <v>3591.843908472415</v>
      </c>
      <c r="C496" s="22">
        <f t="shared" si="62"/>
        <v>406.6048744809119</v>
      </c>
      <c r="D496" s="23">
        <f t="shared" si="63"/>
        <v>2.0246439995595064E-08</v>
      </c>
      <c r="E496" s="24">
        <f t="shared" si="64"/>
        <v>0.6389412274224664</v>
      </c>
      <c r="F496" s="25">
        <f t="shared" si="65"/>
        <v>2.336375609708518</v>
      </c>
      <c r="G496" s="26">
        <f t="shared" si="66"/>
        <v>0.3642940845392697</v>
      </c>
      <c r="H496" s="26">
        <f t="shared" si="67"/>
        <v>5.037045303956306</v>
      </c>
      <c r="I496" s="31">
        <f t="shared" si="68"/>
        <v>4</v>
      </c>
    </row>
    <row r="497" spans="1:9" ht="12.75">
      <c r="A497" s="21">
        <f t="shared" si="69"/>
        <v>4.599999999999945</v>
      </c>
      <c r="B497" s="22">
        <f t="shared" si="61"/>
        <v>3603.5883514158354</v>
      </c>
      <c r="C497" s="22">
        <f t="shared" si="62"/>
        <v>406.4549181669819</v>
      </c>
      <c r="D497" s="23">
        <f t="shared" si="63"/>
        <v>2.018045488959864E-08</v>
      </c>
      <c r="E497" s="24">
        <f t="shared" si="64"/>
        <v>0.6368588561697361</v>
      </c>
      <c r="F497" s="25">
        <f t="shared" si="65"/>
        <v>2.3426477567829385</v>
      </c>
      <c r="G497" s="26">
        <f t="shared" si="66"/>
        <v>0.3502005458633604</v>
      </c>
      <c r="H497" s="26">
        <f t="shared" si="67"/>
        <v>5.035496059429238</v>
      </c>
      <c r="I497" s="31">
        <f t="shared" si="68"/>
        <v>4</v>
      </c>
    </row>
    <row r="498" spans="1:9" ht="12.75">
      <c r="A498" s="21">
        <f t="shared" si="69"/>
        <v>4.609999999999944</v>
      </c>
      <c r="B498" s="22">
        <f t="shared" si="61"/>
        <v>3615.3455670060494</v>
      </c>
      <c r="C498" s="22">
        <f t="shared" si="62"/>
        <v>406.3058842940865</v>
      </c>
      <c r="D498" s="23">
        <f t="shared" si="63"/>
        <v>2.0114827426207338E-08</v>
      </c>
      <c r="E498" s="24">
        <f t="shared" si="64"/>
        <v>0.634787771474304</v>
      </c>
      <c r="F498" s="25">
        <f t="shared" si="65"/>
        <v>2.3489255064916024</v>
      </c>
      <c r="G498" s="26">
        <f t="shared" si="66"/>
        <v>0.336105605847035</v>
      </c>
      <c r="H498" s="26">
        <f t="shared" si="67"/>
        <v>5.033956618830239</v>
      </c>
      <c r="I498" s="31">
        <f t="shared" si="68"/>
        <v>4</v>
      </c>
    </row>
    <row r="499" spans="1:9" ht="12.75">
      <c r="A499" s="21">
        <f t="shared" si="69"/>
        <v>4.619999999999944</v>
      </c>
      <c r="B499" s="22">
        <f t="shared" si="61"/>
        <v>3627.1155413823262</v>
      </c>
      <c r="C499" s="22">
        <f t="shared" si="62"/>
        <v>406.1577648120828</v>
      </c>
      <c r="D499" s="23">
        <f t="shared" si="63"/>
        <v>2.004955489747519E-08</v>
      </c>
      <c r="E499" s="24">
        <f t="shared" si="64"/>
        <v>0.6327278878782664</v>
      </c>
      <c r="F499" s="25">
        <f t="shared" si="65"/>
        <v>2.3552088538388434</v>
      </c>
      <c r="G499" s="26">
        <f t="shared" si="66"/>
        <v>0.3220091878090684</v>
      </c>
      <c r="H499" s="26">
        <f t="shared" si="67"/>
        <v>5.032426895486755</v>
      </c>
      <c r="I499" s="31">
        <f t="shared" si="68"/>
        <v>4</v>
      </c>
    </row>
    <row r="500" spans="1:9" ht="12.75">
      <c r="A500" s="21">
        <f t="shared" si="69"/>
        <v>4.629999999999944</v>
      </c>
      <c r="B500" s="22">
        <f t="shared" si="61"/>
        <v>3638.8982607289577</v>
      </c>
      <c r="C500" s="22">
        <f t="shared" si="62"/>
        <v>406.01055176207865</v>
      </c>
      <c r="D500" s="23">
        <f t="shared" si="63"/>
        <v>1.998463462176116E-08</v>
      </c>
      <c r="E500" s="24">
        <f t="shared" si="64"/>
        <v>0.6306791207538557</v>
      </c>
      <c r="F500" s="25">
        <f t="shared" si="65"/>
        <v>2.361497793842335</v>
      </c>
      <c r="G500" s="26">
        <f t="shared" si="66"/>
        <v>0.30791121603073485</v>
      </c>
      <c r="H500" s="26">
        <f t="shared" si="67"/>
        <v>5.030906803715404</v>
      </c>
      <c r="I500" s="31">
        <f t="shared" si="68"/>
        <v>4</v>
      </c>
    </row>
    <row r="501" spans="1:9" ht="12.75">
      <c r="A501" s="21">
        <f t="shared" si="69"/>
        <v>4.639999999999944</v>
      </c>
      <c r="B501" s="22">
        <f t="shared" si="61"/>
        <v>3650.693711275024</v>
      </c>
      <c r="C501" s="22">
        <f t="shared" si="62"/>
        <v>405.86423727515864</v>
      </c>
      <c r="D501" s="23">
        <f t="shared" si="63"/>
        <v>1.992006394341744E-08</v>
      </c>
      <c r="E501" s="24">
        <f t="shared" si="64"/>
        <v>0.6286413862936043</v>
      </c>
      <c r="F501" s="25">
        <f t="shared" si="65"/>
        <v>2.36779232153303</v>
      </c>
      <c r="G501" s="26">
        <f t="shared" si="66"/>
        <v>0.2938116157420641</v>
      </c>
      <c r="H501" s="26">
        <f t="shared" si="67"/>
        <v>5.0293962588081245</v>
      </c>
      <c r="I501" s="31">
        <f t="shared" si="68"/>
        <v>4</v>
      </c>
    </row>
    <row r="502" spans="1:9" ht="12.75">
      <c r="A502" s="21">
        <f t="shared" si="69"/>
        <v>4.6499999999999435</v>
      </c>
      <c r="B502" s="22">
        <f t="shared" si="61"/>
        <v>3662.5018792941414</v>
      </c>
      <c r="C502" s="22">
        <f t="shared" si="62"/>
        <v>405.718813571131</v>
      </c>
      <c r="D502" s="23">
        <f t="shared" si="63"/>
        <v>1.9855840232482232E-08</v>
      </c>
      <c r="E502" s="24">
        <f t="shared" si="64"/>
        <v>0.6266146015006483</v>
      </c>
      <c r="F502" s="25">
        <f t="shared" si="65"/>
        <v>2.374092431955105</v>
      </c>
      <c r="G502" s="26">
        <f t="shared" si="66"/>
        <v>0.2797103131083183</v>
      </c>
      <c r="H502" s="26">
        <f t="shared" si="67"/>
        <v>5.027895177018529</v>
      </c>
      <c r="I502" s="31">
        <f t="shared" si="68"/>
        <v>4</v>
      </c>
    </row>
    <row r="503" spans="1:9" ht="12.75">
      <c r="A503" s="21">
        <f t="shared" si="69"/>
        <v>4.659999999999943</v>
      </c>
      <c r="B503" s="22">
        <f t="shared" si="61"/>
        <v>3674.322751104234</v>
      </c>
      <c r="C503" s="22">
        <f t="shared" si="62"/>
        <v>405.57427295729553</v>
      </c>
      <c r="D503" s="23">
        <f t="shared" si="63"/>
        <v>1.97919608843767E-08</v>
      </c>
      <c r="E503" s="24">
        <f t="shared" si="64"/>
        <v>0.6245986841791649</v>
      </c>
      <c r="F503" s="25">
        <f t="shared" si="65"/>
        <v>2.380398120165897</v>
      </c>
      <c r="G503" s="26">
        <f t="shared" si="66"/>
        <v>0.2656072352167082</v>
      </c>
      <c r="H503" s="26">
        <f t="shared" si="67"/>
        <v>5.026403475548502</v>
      </c>
      <c r="I503" s="31">
        <f t="shared" si="68"/>
        <v>4</v>
      </c>
    </row>
    <row r="504" spans="1:9" ht="12.75">
      <c r="A504" s="21">
        <f t="shared" si="69"/>
        <v>4.669999999999943</v>
      </c>
      <c r="B504" s="22">
        <f t="shared" si="61"/>
        <v>3686.156313067287</v>
      </c>
      <c r="C504" s="22">
        <f t="shared" si="62"/>
        <v>405.4306078272314</v>
      </c>
      <c r="D504" s="23">
        <f t="shared" si="63"/>
        <v>1.9728423319606233E-08</v>
      </c>
      <c r="E504" s="24">
        <f t="shared" si="64"/>
        <v>0.6225935529249439</v>
      </c>
      <c r="F504" s="25">
        <f t="shared" si="65"/>
        <v>2.386709381235849</v>
      </c>
      <c r="G504" s="26">
        <f t="shared" si="66"/>
        <v>0.2515023100633154</v>
      </c>
      <c r="H504" s="26">
        <f t="shared" si="67"/>
        <v>5.0249210725350135</v>
      </c>
      <c r="I504" s="31">
        <f t="shared" si="68"/>
        <v>4</v>
      </c>
    </row>
    <row r="505" spans="1:9" ht="12.75">
      <c r="A505" s="21">
        <f t="shared" si="69"/>
        <v>4.679999999999943</v>
      </c>
      <c r="B505" s="22">
        <f t="shared" si="61"/>
        <v>3698.0025515891175</v>
      </c>
      <c r="C505" s="22">
        <f t="shared" si="62"/>
        <v>405.28781065960555</v>
      </c>
      <c r="D505" s="23">
        <f t="shared" si="63"/>
        <v>1.9665224983465748E-08</v>
      </c>
      <c r="E505" s="24">
        <f t="shared" si="64"/>
        <v>0.6205991271160884</v>
      </c>
      <c r="F505" s="25">
        <f t="shared" si="65"/>
        <v>2.3930262102484505</v>
      </c>
      <c r="G505" s="26">
        <f t="shared" si="66"/>
        <v>0.23739546654024313</v>
      </c>
      <c r="H505" s="26">
        <f t="shared" si="67"/>
        <v>5.023447887037144</v>
      </c>
      <c r="I505" s="31">
        <f t="shared" si="68"/>
        <v>4</v>
      </c>
    </row>
    <row r="506" spans="1:9" ht="12.75">
      <c r="A506" s="21">
        <f t="shared" si="69"/>
        <v>4.689999999999943</v>
      </c>
      <c r="B506" s="22">
        <f t="shared" si="61"/>
        <v>3709.8614531191347</v>
      </c>
      <c r="C506" s="22">
        <f t="shared" si="62"/>
        <v>405.1458740169998</v>
      </c>
      <c r="D506" s="23">
        <f t="shared" si="63"/>
        <v>1.96023633457492E-08</v>
      </c>
      <c r="E506" s="24">
        <f t="shared" si="64"/>
        <v>0.6186153269038468</v>
      </c>
      <c r="F506" s="25">
        <f t="shared" si="65"/>
        <v>2.3993486023001807</v>
      </c>
      <c r="G506" s="26">
        <f t="shared" si="66"/>
        <v>0.22328663442297492</v>
      </c>
      <c r="H506" s="26">
        <f t="shared" si="67"/>
        <v>5.021983839023337</v>
      </c>
      <c r="I506" s="31">
        <f t="shared" si="68"/>
        <v>4</v>
      </c>
    </row>
    <row r="507" spans="1:9" ht="12.75">
      <c r="A507" s="21">
        <f t="shared" si="69"/>
        <v>4.6999999999999424</v>
      </c>
      <c r="B507" s="22">
        <f t="shared" si="61"/>
        <v>3721.7330041501104</v>
      </c>
      <c r="C507" s="22">
        <f t="shared" si="62"/>
        <v>405.0047905447583</v>
      </c>
      <c r="D507" s="23">
        <f t="shared" si="63"/>
        <v>1.9539835900463013E-08</v>
      </c>
      <c r="E507" s="24">
        <f t="shared" si="64"/>
        <v>0.6166420732035697</v>
      </c>
      <c r="F507" s="25">
        <f t="shared" si="65"/>
        <v>2.40567655250045</v>
      </c>
      <c r="G507" s="26">
        <f t="shared" si="66"/>
        <v>0.20917574435794264</v>
      </c>
      <c r="H507" s="26">
        <f t="shared" si="67"/>
        <v>5.0205288493588425</v>
      </c>
      <c r="I507" s="31">
        <f t="shared" si="68"/>
        <v>4</v>
      </c>
    </row>
    <row r="508" spans="1:9" ht="12.75">
      <c r="A508" s="21">
        <f t="shared" si="69"/>
        <v>4.709999999999942</v>
      </c>
      <c r="B508" s="22">
        <f t="shared" si="61"/>
        <v>3733.6171912179493</v>
      </c>
      <c r="C508" s="22">
        <f t="shared" si="62"/>
        <v>404.8645529698527</v>
      </c>
      <c r="D508" s="23">
        <f t="shared" si="63"/>
        <v>1.947764016554349E-08</v>
      </c>
      <c r="E508" s="24">
        <f t="shared" si="64"/>
        <v>0.6146792876857913</v>
      </c>
      <c r="F508" s="25">
        <f t="shared" si="65"/>
        <v>2.412010055971548</v>
      </c>
      <c r="G508" s="26">
        <f t="shared" si="66"/>
        <v>0.19506272785029025</v>
      </c>
      <c r="H508" s="26">
        <f t="shared" si="67"/>
        <v>5.019082839793386</v>
      </c>
      <c r="I508" s="31">
        <f t="shared" si="68"/>
        <v>4</v>
      </c>
    </row>
    <row r="509" spans="1:9" ht="12.75">
      <c r="A509" s="21">
        <f t="shared" si="69"/>
        <v>4.719999999999942</v>
      </c>
      <c r="B509" s="22">
        <f t="shared" si="61"/>
        <v>3745.514000901456</v>
      </c>
      <c r="C509" s="22">
        <f t="shared" si="62"/>
        <v>404.72515409976626</v>
      </c>
      <c r="D509" s="23">
        <f t="shared" si="63"/>
        <v>1.941577368257813E-08</v>
      </c>
      <c r="E509" s="24">
        <f t="shared" si="64"/>
        <v>0.6127268927674354</v>
      </c>
      <c r="F509" s="25">
        <f t="shared" si="65"/>
        <v>2.4183491078485804</v>
      </c>
      <c r="G509" s="26">
        <f t="shared" si="66"/>
        <v>0.18094751725186234</v>
      </c>
      <c r="H509" s="26">
        <f t="shared" si="67"/>
        <v>5.017645732949023</v>
      </c>
      <c r="I509" s="31">
        <f t="shared" si="68"/>
        <v>4</v>
      </c>
    </row>
    <row r="510" spans="1:9" ht="12.75">
      <c r="A510" s="21">
        <f t="shared" si="69"/>
        <v>4.729999999999942</v>
      </c>
      <c r="B510" s="22">
        <f t="shared" si="61"/>
        <v>3757.4234198221097</v>
      </c>
      <c r="C510" s="22">
        <f t="shared" si="62"/>
        <v>404.5865868213968</v>
      </c>
      <c r="D510" s="23">
        <f t="shared" si="63"/>
        <v>1.9354234016530755E-08</v>
      </c>
      <c r="E510" s="24">
        <f t="shared" si="64"/>
        <v>0.6107848116031401</v>
      </c>
      <c r="F510" s="25">
        <f t="shared" si="65"/>
        <v>2.4246937032794147</v>
      </c>
      <c r="G510" s="26">
        <f t="shared" si="66"/>
        <v>0.1668300457493714</v>
      </c>
      <c r="H510" s="26">
        <f t="shared" si="67"/>
        <v>5.016217452308201</v>
      </c>
      <c r="I510" s="31">
        <f t="shared" si="68"/>
        <v>4</v>
      </c>
    </row>
    <row r="511" spans="1:9" ht="12.75">
      <c r="A511" s="21">
        <f t="shared" si="69"/>
        <v>4.739999999999942</v>
      </c>
      <c r="B511" s="22">
        <f t="shared" si="61"/>
        <v>3769.3454346438402</v>
      </c>
      <c r="C511" s="22">
        <f t="shared" si="62"/>
        <v>404.44884409997604</v>
      </c>
      <c r="D511" s="23">
        <f t="shared" si="63"/>
        <v>1.9293018755470418E-08</v>
      </c>
      <c r="E511" s="24">
        <f t="shared" si="64"/>
        <v>0.6088529680767035</v>
      </c>
      <c r="F511" s="25">
        <f t="shared" si="65"/>
        <v>2.43104383742463</v>
      </c>
      <c r="G511" s="26">
        <f t="shared" si="66"/>
        <v>0.15271024735274916</v>
      </c>
      <c r="H511" s="26">
        <f t="shared" si="67"/>
        <v>5.014797922202009</v>
      </c>
      <c r="I511" s="31">
        <f t="shared" si="68"/>
        <v>4</v>
      </c>
    </row>
    <row r="512" spans="1:9" ht="12.75">
      <c r="A512" s="21">
        <f t="shared" si="69"/>
        <v>4.749999999999941</v>
      </c>
      <c r="B512" s="22">
        <f t="shared" si="61"/>
        <v>3781.2800320728034</v>
      </c>
      <c r="C512" s="22">
        <f t="shared" si="62"/>
        <v>404.3119189780073</v>
      </c>
      <c r="D512" s="23">
        <f t="shared" si="63"/>
        <v>1.9232125510303976E-08</v>
      </c>
      <c r="E512" s="24">
        <f t="shared" si="64"/>
        <v>0.6069312867926433</v>
      </c>
      <c r="F512" s="25">
        <f t="shared" si="65"/>
        <v>2.4373995054574547</v>
      </c>
      <c r="G512" s="26">
        <f t="shared" si="66"/>
        <v>0.1385880568837134</v>
      </c>
      <c r="H512" s="26">
        <f t="shared" si="67"/>
        <v>5.0133870677986225</v>
      </c>
      <c r="I512" s="31">
        <f t="shared" si="68"/>
        <v>4</v>
      </c>
    </row>
    <row r="513" spans="1:9" ht="12.75">
      <c r="A513" s="21">
        <f t="shared" si="69"/>
        <v>4.759999999999941</v>
      </c>
      <c r="B513" s="22">
        <f t="shared" si="61"/>
        <v>3793.227198857156</v>
      </c>
      <c r="C513" s="22">
        <f t="shared" si="62"/>
        <v>404.1758045742206</v>
      </c>
      <c r="D513" s="23">
        <f t="shared" si="63"/>
        <v>1.9171551914512393E-08</v>
      </c>
      <c r="E513" s="24">
        <f t="shared" si="64"/>
        <v>0.6050196930678755</v>
      </c>
      <c r="F513" s="25">
        <f t="shared" si="65"/>
        <v>2.443760702563716</v>
      </c>
      <c r="G513" s="26">
        <f t="shared" si="66"/>
        <v>0.1244634099645025</v>
      </c>
      <c r="H513" s="26">
        <f t="shared" si="67"/>
        <v>5.011984815091934</v>
      </c>
      <c r="I513" s="31">
        <f t="shared" si="68"/>
        <v>4</v>
      </c>
    </row>
    <row r="514" spans="1:9" ht="12.75">
      <c r="A514" s="21">
        <f t="shared" si="69"/>
        <v>4.769999999999941</v>
      </c>
      <c r="B514" s="22">
        <f t="shared" si="61"/>
        <v>3805.186921786836</v>
      </c>
      <c r="C514" s="22">
        <f t="shared" si="62"/>
        <v>404.0404940825435</v>
      </c>
      <c r="D514" s="23">
        <f t="shared" si="63"/>
        <v>1.911129562389057E-08</v>
      </c>
      <c r="E514" s="24">
        <f t="shared" si="64"/>
        <v>0.603118112923504</v>
      </c>
      <c r="F514" s="25">
        <f t="shared" si="65"/>
        <v>2.4501274239417805</v>
      </c>
      <c r="G514" s="26">
        <f t="shared" si="66"/>
        <v>0.11033624300680182</v>
      </c>
      <c r="H514" s="26">
        <f t="shared" si="67"/>
        <v>5.010591090890363</v>
      </c>
      <c r="I514" s="31">
        <f t="shared" si="68"/>
        <v>4</v>
      </c>
    </row>
    <row r="515" spans="1:9" ht="12.75">
      <c r="A515" s="21">
        <f t="shared" si="69"/>
        <v>4.779999999999941</v>
      </c>
      <c r="B515" s="22">
        <f t="shared" si="61"/>
        <v>3817.1591876933467</v>
      </c>
      <c r="C515" s="22">
        <f t="shared" si="62"/>
        <v>403.9059807710895</v>
      </c>
      <c r="D515" s="23">
        <f t="shared" si="63"/>
        <v>1.9051354316290712E-08</v>
      </c>
      <c r="E515" s="24">
        <f t="shared" si="64"/>
        <v>0.6012264730767214</v>
      </c>
      <c r="F515" s="25">
        <f t="shared" si="65"/>
        <v>2.456499664802507</v>
      </c>
      <c r="G515" s="26">
        <f t="shared" si="66"/>
        <v>0.09620649320083695</v>
      </c>
      <c r="H515" s="26">
        <f t="shared" si="67"/>
        <v>5.009205822805851</v>
      </c>
      <c r="I515" s="31">
        <f t="shared" si="68"/>
        <v>4</v>
      </c>
    </row>
    <row r="516" spans="1:9" ht="12.75">
      <c r="A516" s="21">
        <f t="shared" si="69"/>
        <v>4.7899999999999405</v>
      </c>
      <c r="B516" s="22">
        <f t="shared" si="61"/>
        <v>3829.143983449535</v>
      </c>
      <c r="C516" s="22">
        <f t="shared" si="62"/>
        <v>403.7722579811622</v>
      </c>
      <c r="D516" s="23">
        <f t="shared" si="63"/>
        <v>1.8991725691369217E-08</v>
      </c>
      <c r="E516" s="24">
        <f t="shared" si="64"/>
        <v>0.5993447009328214</v>
      </c>
      <c r="F516" s="25">
        <f t="shared" si="65"/>
        <v>2.4628774203691846</v>
      </c>
      <c r="G516" s="26">
        <f t="shared" si="66"/>
        <v>0.08207409850466055</v>
      </c>
      <c r="H516" s="26">
        <f t="shared" si="67"/>
        <v>5.00782893924303</v>
      </c>
      <c r="I516" s="31">
        <f t="shared" si="68"/>
        <v>4</v>
      </c>
    </row>
    <row r="517" spans="1:9" ht="12.75">
      <c r="A517" s="21">
        <f t="shared" si="69"/>
        <v>4.79999999999994</v>
      </c>
      <c r="B517" s="22">
        <f t="shared" si="61"/>
        <v>3841.1412959693807</v>
      </c>
      <c r="C517" s="22">
        <f t="shared" si="62"/>
        <v>403.6393191262749</v>
      </c>
      <c r="D517" s="23">
        <f t="shared" si="63"/>
        <v>1.8932407470336936E-08</v>
      </c>
      <c r="E517" s="24">
        <f t="shared" si="64"/>
        <v>0.5974727245773175</v>
      </c>
      <c r="F517" s="25">
        <f t="shared" si="65"/>
        <v>2.4692606858774853</v>
      </c>
      <c r="G517" s="26">
        <f t="shared" si="66"/>
        <v>0.06793899763359622</v>
      </c>
      <c r="H517" s="26">
        <f t="shared" si="67"/>
        <v>5.0064603693885665</v>
      </c>
      <c r="I517" s="31">
        <f t="shared" si="68"/>
        <v>4</v>
      </c>
    </row>
    <row r="518" spans="1:9" ht="12.75">
      <c r="A518" s="21">
        <f t="shared" si="69"/>
        <v>4.80999999999994</v>
      </c>
      <c r="B518" s="22">
        <f t="shared" si="61"/>
        <v>3853.151112207773</v>
      </c>
      <c r="C518" s="22">
        <f t="shared" si="62"/>
        <v>403.50715769118705</v>
      </c>
      <c r="D518" s="23">
        <f t="shared" si="63"/>
        <v>1.8873397395712886E-08</v>
      </c>
      <c r="E518" s="24">
        <f t="shared" si="64"/>
        <v>0.5956104727681706</v>
      </c>
      <c r="F518" s="25">
        <f t="shared" si="65"/>
        <v>2.4756494565754057</v>
      </c>
      <c r="G518" s="26">
        <f t="shared" si="66"/>
        <v>0.0538011300498631</v>
      </c>
      <c r="H518" s="26">
        <f t="shared" si="67"/>
        <v>5.005100043200675</v>
      </c>
      <c r="I518" s="31">
        <f t="shared" si="68"/>
        <v>4</v>
      </c>
    </row>
    <row r="519" spans="1:9" ht="12.75">
      <c r="A519" s="21">
        <f t="shared" si="69"/>
        <v>4.81999999999994</v>
      </c>
      <c r="B519" s="22">
        <f t="shared" si="61"/>
        <v>3865.173419160308</v>
      </c>
      <c r="C519" s="22">
        <f t="shared" si="62"/>
        <v>403.37576723095435</v>
      </c>
      <c r="D519" s="23">
        <f t="shared" si="63"/>
        <v>1.881469323108119E-08</v>
      </c>
      <c r="E519" s="24">
        <f t="shared" si="64"/>
        <v>0.5937578749281184</v>
      </c>
      <c r="F519" s="25">
        <f t="shared" si="65"/>
        <v>2.4820437277232172</v>
      </c>
      <c r="G519" s="26">
        <f t="shared" si="66"/>
        <v>0.03966043595235742</v>
      </c>
      <c r="H519" s="26">
        <f t="shared" si="67"/>
        <v>5.003747891398792</v>
      </c>
      <c r="I519" s="31">
        <f t="shared" si="68"/>
        <v>4</v>
      </c>
    </row>
    <row r="520" spans="1:9" ht="12.75">
      <c r="A520" s="21">
        <f t="shared" si="69"/>
        <v>4.82999999999994</v>
      </c>
      <c r="B520" s="22">
        <f t="shared" si="61"/>
        <v>3877.2082038630724</v>
      </c>
      <c r="C520" s="22">
        <f t="shared" si="62"/>
        <v>403.2451413699952</v>
      </c>
      <c r="D520" s="23">
        <f t="shared" si="63"/>
        <v>1.8756292760851345E-08</v>
      </c>
      <c r="E520" s="24">
        <f t="shared" si="64"/>
        <v>0.5919148611371099</v>
      </c>
      <c r="F520" s="25">
        <f t="shared" si="65"/>
        <v>2.488443494593414</v>
      </c>
      <c r="G520" s="26">
        <f t="shared" si="66"/>
        <v>0.025516856266598567</v>
      </c>
      <c r="H520" s="26">
        <f t="shared" si="67"/>
        <v>5.0024038454534265</v>
      </c>
      <c r="I520" s="31">
        <f t="shared" si="68"/>
        <v>4</v>
      </c>
    </row>
    <row r="521" spans="1:9" ht="12.75">
      <c r="A521" s="21">
        <f t="shared" si="69"/>
        <v>4.8399999999999395</v>
      </c>
      <c r="B521" s="22">
        <f t="shared" si="61"/>
        <v>3889.255453392435</v>
      </c>
      <c r="C521" s="22">
        <f t="shared" si="62"/>
        <v>403.11527380117167</v>
      </c>
      <c r="D521" s="23">
        <f t="shared" si="63"/>
        <v>1.8698193790021686E-08</v>
      </c>
      <c r="E521" s="24">
        <f t="shared" si="64"/>
        <v>0.590081362124841</v>
      </c>
      <c r="F521" s="25">
        <f t="shared" si="65"/>
        <v>2.4948487524706557</v>
      </c>
      <c r="G521" s="26">
        <f t="shared" si="66"/>
        <v>0.011370332634848603</v>
      </c>
      <c r="H521" s="26">
        <f t="shared" si="67"/>
        <v>5.00106783757616</v>
      </c>
      <c r="I521" s="31">
        <f t="shared" si="68"/>
        <v>4</v>
      </c>
    </row>
    <row r="522" spans="1:9" ht="12.75">
      <c r="A522" s="21">
        <f t="shared" si="69"/>
        <v>4.849999999999939</v>
      </c>
      <c r="B522" s="22">
        <f t="shared" si="61"/>
        <v>3901.3151548648343</v>
      </c>
      <c r="C522" s="22">
        <f t="shared" si="62"/>
        <v>402.9861582848841</v>
      </c>
      <c r="D522" s="23">
        <f t="shared" si="63"/>
        <v>1.864039414394604E-08</v>
      </c>
      <c r="E522" s="24">
        <f t="shared" si="64"/>
        <v>0.5882573092633903</v>
      </c>
      <c r="F522" s="25">
        <f t="shared" si="65"/>
        <v>2.501259496651722</v>
      </c>
      <c r="G522" s="26">
        <f t="shared" si="66"/>
        <v>1.1005157585415937</v>
      </c>
      <c r="H522" s="26">
        <f t="shared" si="67"/>
        <v>6.103034751845038</v>
      </c>
      <c r="I522" s="31">
        <f t="shared" si="68"/>
        <v>5</v>
      </c>
    </row>
    <row r="523" spans="1:9" ht="12.75">
      <c r="A523" s="21">
        <f t="shared" si="69"/>
        <v>4.859999999999939</v>
      </c>
      <c r="B523" s="22">
        <f t="shared" si="61"/>
        <v>3913.3872954365784</v>
      </c>
      <c r="C523" s="22">
        <f t="shared" si="62"/>
        <v>402.857788648181</v>
      </c>
      <c r="D523" s="23">
        <f t="shared" si="63"/>
        <v>1.8582891668103477E-08</v>
      </c>
      <c r="E523" s="24">
        <f t="shared" si="64"/>
        <v>0.5864426345599524</v>
      </c>
      <c r="F523" s="25">
        <f t="shared" si="65"/>
        <v>2.5076757224454527</v>
      </c>
      <c r="G523" s="26">
        <f t="shared" si="66"/>
        <v>1.0860117245478667</v>
      </c>
      <c r="H523" s="26">
        <f t="shared" si="67"/>
        <v>6.1013631694387715</v>
      </c>
      <c r="I523" s="31">
        <f t="shared" si="68"/>
        <v>5</v>
      </c>
    </row>
    <row r="524" spans="1:9" ht="12.75">
      <c r="A524" s="21">
        <f t="shared" si="69"/>
        <v>4.869999999999939</v>
      </c>
      <c r="B524" s="22">
        <f t="shared" si="61"/>
        <v>3925.4718623036388</v>
      </c>
      <c r="C524" s="22">
        <f t="shared" si="62"/>
        <v>402.7301587838823</v>
      </c>
      <c r="D524" s="23">
        <f t="shared" si="63"/>
        <v>1.852568422787112E-08</v>
      </c>
      <c r="E524" s="24">
        <f t="shared" si="64"/>
        <v>0.5846372706496693</v>
      </c>
      <c r="F524" s="25">
        <f t="shared" si="65"/>
        <v>2.5140974251727055</v>
      </c>
      <c r="G524" s="26">
        <f t="shared" si="66"/>
        <v>1.0715066010866496</v>
      </c>
      <c r="H524" s="26">
        <f t="shared" si="67"/>
        <v>6.099701451432061</v>
      </c>
      <c r="I524" s="31">
        <f t="shared" si="68"/>
        <v>5</v>
      </c>
    </row>
    <row r="525" spans="1:9" ht="12.75">
      <c r="A525" s="21">
        <f t="shared" si="69"/>
        <v>4.879999999999939</v>
      </c>
      <c r="B525" s="22">
        <f t="shared" si="61"/>
        <v>3937.5688427014406</v>
      </c>
      <c r="C525" s="22">
        <f t="shared" si="62"/>
        <v>402.6032626497165</v>
      </c>
      <c r="D525" s="23">
        <f t="shared" si="63"/>
        <v>1.8468769708300035E-08</v>
      </c>
      <c r="E525" s="24">
        <f t="shared" si="64"/>
        <v>0.5828411507885569</v>
      </c>
      <c r="F525" s="25">
        <f t="shared" si="65"/>
        <v>2.520524600166297</v>
      </c>
      <c r="G525" s="26">
        <f t="shared" si="66"/>
        <v>1.0570003160288206</v>
      </c>
      <c r="H525" s="26">
        <f t="shared" si="67"/>
        <v>6.098049516361415</v>
      </c>
      <c r="I525" s="31">
        <f t="shared" si="68"/>
        <v>5</v>
      </c>
    </row>
    <row r="526" spans="1:9" ht="12.75">
      <c r="A526" s="21">
        <f t="shared" si="69"/>
        <v>4.889999999999938</v>
      </c>
      <c r="B526" s="22">
        <f t="shared" si="61"/>
        <v>3949.678223904669</v>
      </c>
      <c r="C526" s="22">
        <f t="shared" si="62"/>
        <v>402.4770942674711</v>
      </c>
      <c r="D526" s="23">
        <f t="shared" si="63"/>
        <v>1.841214601389403E-08</v>
      </c>
      <c r="E526" s="24">
        <f t="shared" si="64"/>
        <v>0.5810542088465247</v>
      </c>
      <c r="F526" s="25">
        <f t="shared" si="65"/>
        <v>2.526957242770957</v>
      </c>
      <c r="G526" s="26">
        <f t="shared" si="66"/>
        <v>1.0424927980902188</v>
      </c>
      <c r="H526" s="26">
        <f t="shared" si="67"/>
        <v>6.096407283632133</v>
      </c>
      <c r="I526" s="31">
        <f t="shared" si="68"/>
        <v>5</v>
      </c>
    </row>
    <row r="527" spans="1:9" ht="12.75">
      <c r="A527" s="21">
        <f t="shared" si="69"/>
        <v>4.899999999999938</v>
      </c>
      <c r="B527" s="22">
        <f t="shared" si="61"/>
        <v>3961.7999932270573</v>
      </c>
      <c r="C527" s="22">
        <f t="shared" si="62"/>
        <v>402.35164772215654</v>
      </c>
      <c r="D527" s="23">
        <f t="shared" si="63"/>
        <v>1.835581106839145E-08</v>
      </c>
      <c r="E527" s="24">
        <f t="shared" si="64"/>
        <v>0.5792763793004896</v>
      </c>
      <c r="F527" s="25">
        <f t="shared" si="65"/>
        <v>2.5333953483432747</v>
      </c>
      <c r="G527" s="26">
        <f t="shared" si="66"/>
        <v>1.027983976820371</v>
      </c>
      <c r="H527" s="26">
        <f t="shared" si="67"/>
        <v>6.094774673506921</v>
      </c>
      <c r="I527" s="31">
        <f t="shared" si="68"/>
        <v>5</v>
      </c>
    </row>
    <row r="528" spans="1:9" ht="12.75">
      <c r="A528" s="21">
        <f t="shared" si="69"/>
        <v>4.909999999999938</v>
      </c>
      <c r="B528" s="22">
        <f t="shared" si="61"/>
        <v>3973.9341380212013</v>
      </c>
      <c r="C528" s="22">
        <f t="shared" si="62"/>
        <v>402.226917161183</v>
      </c>
      <c r="D528" s="23">
        <f t="shared" si="63"/>
        <v>1.82997628145498E-08</v>
      </c>
      <c r="E528" s="24">
        <f t="shared" si="64"/>
        <v>0.5775075972275789</v>
      </c>
      <c r="F528" s="25">
        <f t="shared" si="65"/>
        <v>2.539838912251649</v>
      </c>
      <c r="G528" s="26">
        <f t="shared" si="66"/>
        <v>1.0134737825913882</v>
      </c>
      <c r="H528" s="26">
        <f t="shared" si="67"/>
        <v>6.093151607094686</v>
      </c>
      <c r="I528" s="31">
        <f t="shared" si="68"/>
        <v>5</v>
      </c>
    </row>
    <row r="529" spans="1:9" ht="12.75">
      <c r="A529" s="21">
        <f t="shared" si="69"/>
        <v>4.919999999999938</v>
      </c>
      <c r="B529" s="22">
        <f t="shared" si="61"/>
        <v>3986.080645678351</v>
      </c>
      <c r="C529" s="22">
        <f t="shared" si="62"/>
        <v>402.10289679354935</v>
      </c>
      <c r="D529" s="23">
        <f t="shared" si="63"/>
        <v>1.8243999213933256E-08</v>
      </c>
      <c r="E529" s="24">
        <f t="shared" si="64"/>
        <v>0.5757477982984248</v>
      </c>
      <c r="F529" s="25">
        <f t="shared" si="65"/>
        <v>2.5462879298762418</v>
      </c>
      <c r="G529" s="26">
        <f t="shared" si="66"/>
        <v>0.9989621465870314</v>
      </c>
      <c r="H529" s="26">
        <f t="shared" si="67"/>
        <v>6.091538006339515</v>
      </c>
      <c r="I529" s="31">
        <f t="shared" si="68"/>
        <v>5</v>
      </c>
    </row>
    <row r="530" spans="1:9" ht="12.75">
      <c r="A530" s="21">
        <f t="shared" si="69"/>
        <v>4.9299999999999375</v>
      </c>
      <c r="B530" s="22">
        <f t="shared" si="61"/>
        <v>3998.2395036282164</v>
      </c>
      <c r="C530" s="22">
        <f t="shared" si="62"/>
        <v>401.979580889046</v>
      </c>
      <c r="D530" s="23">
        <f t="shared" si="63"/>
        <v>1.818851824670296E-08</v>
      </c>
      <c r="E530" s="24">
        <f t="shared" si="64"/>
        <v>0.573996918770546</v>
      </c>
      <c r="F530" s="25">
        <f t="shared" si="65"/>
        <v>2.5527423966089215</v>
      </c>
      <c r="G530" s="26">
        <f t="shared" si="66"/>
        <v>0.9844490007919636</v>
      </c>
      <c r="H530" s="26">
        <f t="shared" si="67"/>
        <v>6.089933794009807</v>
      </c>
      <c r="I530" s="31">
        <f t="shared" si="68"/>
        <v>5</v>
      </c>
    </row>
    <row r="531" spans="1:9" ht="12.75">
      <c r="A531" s="21">
        <f t="shared" si="69"/>
        <v>4.939999999999937</v>
      </c>
      <c r="B531" s="22">
        <f t="shared" si="61"/>
        <v>4010.4106993387772</v>
      </c>
      <c r="C531" s="22">
        <f t="shared" si="62"/>
        <v>401.8569637774686</v>
      </c>
      <c r="D531" s="23">
        <f t="shared" si="63"/>
        <v>1.813331791141006E-08</v>
      </c>
      <c r="E531" s="24">
        <f t="shared" si="64"/>
        <v>0.5722548954818174</v>
      </c>
      <c r="F531" s="25">
        <f t="shared" si="65"/>
        <v>2.5592023078532224</v>
      </c>
      <c r="G531" s="26">
        <f t="shared" si="66"/>
        <v>0.9699342779811394</v>
      </c>
      <c r="H531" s="26">
        <f t="shared" si="67"/>
        <v>6.088338893687585</v>
      </c>
      <c r="I531" s="31">
        <f t="shared" si="68"/>
        <v>5</v>
      </c>
    </row>
    <row r="532" spans="1:9" ht="12.75">
      <c r="A532" s="21">
        <f t="shared" si="69"/>
        <v>4.949999999999937</v>
      </c>
      <c r="B532" s="22">
        <f t="shared" si="61"/>
        <v>4022.59422031608</v>
      </c>
      <c r="C532" s="22">
        <f t="shared" si="62"/>
        <v>401.73503984784446</v>
      </c>
      <c r="D532" s="23">
        <f t="shared" si="63"/>
        <v>1.8078396224791518E-08</v>
      </c>
      <c r="E532" s="24">
        <f t="shared" si="64"/>
        <v>0.5705216658440243</v>
      </c>
      <c r="F532" s="25">
        <f t="shared" si="65"/>
        <v>2.5656676590242866</v>
      </c>
      <c r="G532" s="26">
        <f t="shared" si="66"/>
        <v>0.9554179117093987</v>
      </c>
      <c r="H532" s="26">
        <f t="shared" si="67"/>
        <v>6.086753229757972</v>
      </c>
      <c r="I532" s="31">
        <f t="shared" si="68"/>
        <v>5</v>
      </c>
    </row>
    <row r="533" spans="1:9" ht="12.75">
      <c r="A533" s="21">
        <f t="shared" si="69"/>
        <v>4.959999999999937</v>
      </c>
      <c r="B533" s="22">
        <f t="shared" si="61"/>
        <v>4034.7900541040535</v>
      </c>
      <c r="C533" s="22">
        <f t="shared" si="62"/>
        <v>401.61380354767095</v>
      </c>
      <c r="D533" s="23">
        <f t="shared" si="63"/>
        <v>1.8023751221568506E-08</v>
      </c>
      <c r="E533" s="24">
        <f t="shared" si="64"/>
        <v>0.5687971678365024</v>
      </c>
      <c r="F533" s="25">
        <f t="shared" si="65"/>
        <v>2.5721384455488234</v>
      </c>
      <c r="G533" s="26">
        <f t="shared" si="66"/>
        <v>0.9408998363011778</v>
      </c>
      <c r="H533" s="26">
        <f t="shared" si="67"/>
        <v>6.085176727398824</v>
      </c>
      <c r="I533" s="31">
        <f t="shared" si="68"/>
        <v>5</v>
      </c>
    </row>
    <row r="534" spans="1:9" ht="12.75">
      <c r="A534" s="21">
        <f t="shared" si="69"/>
        <v>4.969999999999937</v>
      </c>
      <c r="B534" s="22">
        <f t="shared" si="61"/>
        <v>4046.9981882843163</v>
      </c>
      <c r="C534" s="22">
        <f t="shared" si="62"/>
        <v>401.49324938216523</v>
      </c>
      <c r="D534" s="23">
        <f t="shared" si="63"/>
        <v>1.7969380954247518E-08</v>
      </c>
      <c r="E534" s="24">
        <f t="shared" si="64"/>
        <v>0.5670813399998595</v>
      </c>
      <c r="F534" s="25">
        <f t="shared" si="65"/>
        <v>2.5786146628650535</v>
      </c>
      <c r="G534" s="26">
        <f t="shared" si="66"/>
        <v>0.92637998684042</v>
      </c>
      <c r="H534" s="26">
        <f t="shared" si="67"/>
        <v>6.083609312570527</v>
      </c>
      <c r="I534" s="31">
        <f t="shared" si="68"/>
        <v>5</v>
      </c>
    </row>
    <row r="535" spans="1:9" ht="12.75">
      <c r="A535" s="21">
        <f t="shared" si="69"/>
        <v>4.9799999999999365</v>
      </c>
      <c r="B535" s="22">
        <f t="shared" si="61"/>
        <v>4059.218610475985</v>
      </c>
      <c r="C535" s="22">
        <f t="shared" si="62"/>
        <v>401.3733719135257</v>
      </c>
      <c r="D535" s="23">
        <f t="shared" si="63"/>
        <v>1.791528349292402E-08</v>
      </c>
      <c r="E535" s="24">
        <f t="shared" si="64"/>
        <v>0.5653741214297804</v>
      </c>
      <c r="F535" s="25">
        <f t="shared" si="65"/>
        <v>2.5850963064226664</v>
      </c>
      <c r="G535" s="26">
        <f t="shared" si="66"/>
        <v>0.9118582991606025</v>
      </c>
      <c r="H535" s="26">
        <f t="shared" si="67"/>
        <v>6.082050912005935</v>
      </c>
      <c r="I535" s="31">
        <f t="shared" si="68"/>
        <v>5</v>
      </c>
    </row>
    <row r="536" spans="1:9" ht="12.75">
      <c r="A536" s="21">
        <f t="shared" si="69"/>
        <v>4.989999999999936</v>
      </c>
      <c r="B536" s="22">
        <f t="shared" si="61"/>
        <v>4071.451308335486</v>
      </c>
      <c r="C536" s="22">
        <f t="shared" si="62"/>
        <v>401.2541657602042</v>
      </c>
      <c r="D536" s="23">
        <f t="shared" si="63"/>
        <v>1.786145692508872E-08</v>
      </c>
      <c r="E536" s="24">
        <f t="shared" si="64"/>
        <v>0.5636754517709116</v>
      </c>
      <c r="F536" s="25">
        <f t="shared" si="65"/>
        <v>2.591583371682771</v>
      </c>
      <c r="G536" s="26">
        <f t="shared" si="66"/>
        <v>0.8973347098349495</v>
      </c>
      <c r="H536" s="26">
        <f t="shared" si="67"/>
        <v>6.080501453200492</v>
      </c>
      <c r="I536" s="31">
        <f t="shared" si="68"/>
        <v>5</v>
      </c>
    </row>
    <row r="537" spans="1:9" ht="12.75">
      <c r="A537" s="21">
        <f t="shared" si="69"/>
        <v>4.999999999999936</v>
      </c>
      <c r="B537" s="22">
        <f t="shared" si="61"/>
        <v>4083.69626955637</v>
      </c>
      <c r="C537" s="22">
        <f t="shared" si="62"/>
        <v>401.1356255961901</v>
      </c>
      <c r="D537" s="23">
        <f t="shared" si="63"/>
        <v>1.7807899355436274E-08</v>
      </c>
      <c r="E537" s="24">
        <f t="shared" si="64"/>
        <v>0.5619852712108258</v>
      </c>
      <c r="F537" s="25">
        <f t="shared" si="65"/>
        <v>2.5980758541178433</v>
      </c>
      <c r="G537" s="26">
        <f t="shared" si="66"/>
        <v>0.8828091561667822</v>
      </c>
      <c r="H537" s="26">
        <f t="shared" si="67"/>
        <v>6.078960864402469</v>
      </c>
      <c r="I537" s="31">
        <f t="shared" si="68"/>
        <v>5</v>
      </c>
    </row>
    <row r="538" spans="1:9" ht="12.75">
      <c r="A538" s="21">
        <f t="shared" si="69"/>
        <v>5.009999999999936</v>
      </c>
      <c r="B538" s="22">
        <f t="shared" si="61"/>
        <v>4095.9534818691245</v>
      </c>
      <c r="C538" s="22">
        <f t="shared" si="62"/>
        <v>401.01774615030416</v>
      </c>
      <c r="D538" s="23">
        <f t="shared" si="63"/>
        <v>1.7754608905676542E-08</v>
      </c>
      <c r="E538" s="24">
        <f t="shared" si="64"/>
        <v>0.5603035204740648</v>
      </c>
      <c r="F538" s="25">
        <f t="shared" si="65"/>
        <v>2.6045737492116854</v>
      </c>
      <c r="G538" s="26">
        <f t="shared" si="66"/>
        <v>0.8682815761800019</v>
      </c>
      <c r="H538" s="26">
        <f t="shared" si="67"/>
        <v>6.077429074603373</v>
      </c>
      <c r="I538" s="31">
        <f t="shared" si="68"/>
        <v>5</v>
      </c>
    </row>
    <row r="539" spans="1:9" ht="12.75">
      <c r="A539" s="21">
        <f t="shared" si="69"/>
        <v>5.019999999999936</v>
      </c>
      <c r="B539" s="22">
        <f t="shared" si="61"/>
        <v>4108.222933040994</v>
      </c>
      <c r="C539" s="22">
        <f t="shared" si="62"/>
        <v>400.90052220550405</v>
      </c>
      <c r="D539" s="23">
        <f t="shared" si="63"/>
        <v>1.7701583714348235E-08</v>
      </c>
      <c r="E539" s="24">
        <f t="shared" si="64"/>
        <v>0.5586301408162587</v>
      </c>
      <c r="F539" s="25">
        <f t="shared" si="65"/>
        <v>2.6110770524593785</v>
      </c>
      <c r="G539" s="26">
        <f t="shared" si="66"/>
        <v>0.8537519086097365</v>
      </c>
      <c r="H539" s="26">
        <f t="shared" si="67"/>
        <v>6.075906013528494</v>
      </c>
      <c r="I539" s="31">
        <f t="shared" si="68"/>
        <v>5</v>
      </c>
    </row>
    <row r="540" spans="1:9" ht="12.75">
      <c r="A540" s="21">
        <f t="shared" si="69"/>
        <v>5.029999999999935</v>
      </c>
      <c r="B540" s="22">
        <f t="shared" si="61"/>
        <v>4120.504610875788</v>
      </c>
      <c r="C540" s="22">
        <f t="shared" si="62"/>
        <v>400.7839485981996</v>
      </c>
      <c r="D540" s="23">
        <f t="shared" si="63"/>
        <v>1.764882193663503E-08</v>
      </c>
      <c r="E540" s="24">
        <f t="shared" si="64"/>
        <v>0.5569650740183228</v>
      </c>
      <c r="F540" s="25">
        <f t="shared" si="65"/>
        <v>2.6175857593672265</v>
      </c>
      <c r="G540" s="26">
        <f t="shared" si="66"/>
        <v>0.8392200928931386</v>
      </c>
      <c r="H540" s="26">
        <f t="shared" si="67"/>
        <v>6.074391611627592</v>
      </c>
      <c r="I540" s="31">
        <f t="shared" si="68"/>
        <v>5</v>
      </c>
    </row>
    <row r="541" spans="1:9" ht="12.75">
      <c r="A541" s="21">
        <f t="shared" si="69"/>
        <v>5.039999999999935</v>
      </c>
      <c r="B541" s="22">
        <f t="shared" si="61"/>
        <v>4132.798503213709</v>
      </c>
      <c r="C541" s="22">
        <f t="shared" si="62"/>
        <v>400.66802021757866</v>
      </c>
      <c r="D541" s="23">
        <f t="shared" si="63"/>
        <v>1.7596321744183977E-08</v>
      </c>
      <c r="E541" s="24">
        <f t="shared" si="64"/>
        <v>0.5553082623807268</v>
      </c>
      <c r="F541" s="25">
        <f t="shared" si="65"/>
        <v>2.6240998654527234</v>
      </c>
      <c r="G541" s="26">
        <f t="shared" si="66"/>
        <v>0.8246860691602764</v>
      </c>
      <c r="H541" s="26">
        <f t="shared" si="67"/>
        <v>6.072885800065723</v>
      </c>
      <c r="I541" s="31">
        <f t="shared" si="68"/>
        <v>5</v>
      </c>
    </row>
    <row r="542" spans="1:9" ht="12.75">
      <c r="A542" s="21">
        <f t="shared" si="69"/>
        <v>5.049999999999935</v>
      </c>
      <c r="B542" s="22">
        <f t="shared" si="61"/>
        <v>4145.104597931164</v>
      </c>
      <c r="C542" s="22">
        <f t="shared" si="62"/>
        <v>400.5527320049433</v>
      </c>
      <c r="D542" s="23">
        <f t="shared" si="63"/>
        <v>1.754408132492633E-08</v>
      </c>
      <c r="E542" s="24">
        <f t="shared" si="64"/>
        <v>0.5536596487178406</v>
      </c>
      <c r="F542" s="25">
        <f t="shared" si="65"/>
        <v>2.6306193662444954</v>
      </c>
      <c r="G542" s="26">
        <f t="shared" si="66"/>
        <v>0.8101497782252284</v>
      </c>
      <c r="H542" s="26">
        <f t="shared" si="67"/>
        <v>6.071388510714219</v>
      </c>
      <c r="I542" s="31">
        <f t="shared" si="68"/>
        <v>5</v>
      </c>
    </row>
    <row r="543" spans="1:9" ht="12.75">
      <c r="A543" s="21">
        <f t="shared" si="69"/>
        <v>5.059999999999935</v>
      </c>
      <c r="B543" s="22">
        <f t="shared" si="61"/>
        <v>4157.422882940593</v>
      </c>
      <c r="C543" s="22">
        <f t="shared" si="62"/>
        <v>400.43807895305537</v>
      </c>
      <c r="D543" s="23">
        <f t="shared" si="63"/>
        <v>1.7492098882900568E-08</v>
      </c>
      <c r="E543" s="24">
        <f t="shared" si="64"/>
        <v>0.552019176352349</v>
      </c>
      <c r="F543" s="25">
        <f t="shared" si="65"/>
        <v>2.637144257282261</v>
      </c>
      <c r="G543" s="26">
        <f t="shared" si="66"/>
        <v>0.7956111615772529</v>
      </c>
      <c r="H543" s="26">
        <f t="shared" si="67"/>
        <v>6.069899676141775</v>
      </c>
      <c r="I543" s="31">
        <f t="shared" si="68"/>
        <v>5</v>
      </c>
    </row>
    <row r="544" spans="1:9" ht="12.75">
      <c r="A544" s="21">
        <f t="shared" si="69"/>
        <v>5.069999999999935</v>
      </c>
      <c r="B544" s="22">
        <f t="shared" si="61"/>
        <v>4169.753346190284</v>
      </c>
      <c r="C544" s="22">
        <f t="shared" si="62"/>
        <v>400.32405610549205</v>
      </c>
      <c r="D544" s="23">
        <f t="shared" si="63"/>
        <v>1.7440372638077803E-08</v>
      </c>
      <c r="E544" s="24">
        <f t="shared" si="64"/>
        <v>0.5503867891097421</v>
      </c>
      <c r="F544" s="25">
        <f t="shared" si="65"/>
        <v>2.6436745341167844</v>
      </c>
      <c r="G544" s="26">
        <f t="shared" si="66"/>
        <v>0.7810701613721228</v>
      </c>
      <c r="H544" s="26">
        <f t="shared" si="67"/>
        <v>6.068419229605691</v>
      </c>
      <c r="I544" s="31">
        <f t="shared" si="68"/>
        <v>5</v>
      </c>
    </row>
    <row r="545" spans="1:9" ht="12.75">
      <c r="A545" s="21">
        <f t="shared" si="69"/>
        <v>5.079999999999934</v>
      </c>
      <c r="B545" s="22">
        <f t="shared" si="61"/>
        <v>4182.095975664195</v>
      </c>
      <c r="C545" s="22">
        <f t="shared" si="62"/>
        <v>400.21065855601154</v>
      </c>
      <c r="D545" s="23">
        <f t="shared" si="63"/>
        <v>1.7388900826189378E-08</v>
      </c>
      <c r="E545" s="24">
        <f t="shared" si="64"/>
        <v>0.548762431312875</v>
      </c>
      <c r="F545" s="25">
        <f t="shared" si="65"/>
        <v>2.650210192309826</v>
      </c>
      <c r="G545" s="26">
        <f t="shared" si="66"/>
        <v>0.7665267204235957</v>
      </c>
      <c r="H545" s="26">
        <f t="shared" si="67"/>
        <v>6.066947105043248</v>
      </c>
      <c r="I545" s="31">
        <f t="shared" si="68"/>
        <v>5</v>
      </c>
    </row>
    <row r="546" spans="1:9" ht="12.75">
      <c r="A546" s="21">
        <f t="shared" si="69"/>
        <v>5.089999999999934</v>
      </c>
      <c r="B546" s="22">
        <f t="shared" si="61"/>
        <v>4194.450759381788</v>
      </c>
      <c r="C546" s="22">
        <f t="shared" si="62"/>
        <v>400.097881447927</v>
      </c>
      <c r="D546" s="23">
        <f t="shared" si="63"/>
        <v>1.7337681698556585E-08</v>
      </c>
      <c r="E546" s="24">
        <f t="shared" si="64"/>
        <v>0.5471460477765928</v>
      </c>
      <c r="F546" s="25">
        <f t="shared" si="65"/>
        <v>2.656751227434104</v>
      </c>
      <c r="G546" s="26">
        <f t="shared" si="66"/>
        <v>0.7519807821949728</v>
      </c>
      <c r="H546" s="26">
        <f t="shared" si="67"/>
        <v>6.06548323706318</v>
      </c>
      <c r="I546" s="31">
        <f t="shared" si="68"/>
        <v>5</v>
      </c>
    </row>
    <row r="547" spans="1:9" ht="12.75">
      <c r="A547" s="21">
        <f t="shared" si="69"/>
        <v>5.099999999999934</v>
      </c>
      <c r="B547" s="22">
        <f t="shared" si="61"/>
        <v>4206.817685397845</v>
      </c>
      <c r="C547" s="22">
        <f t="shared" si="62"/>
        <v>399.98571997349114</v>
      </c>
      <c r="D547" s="23">
        <f t="shared" si="63"/>
        <v>1.728671352192268E-08</v>
      </c>
      <c r="E547" s="24">
        <f t="shared" si="64"/>
        <v>0.5455375838024306</v>
      </c>
      <c r="F547" s="25">
        <f t="shared" si="65"/>
        <v>2.663297635073243</v>
      </c>
      <c r="G547" s="26">
        <f t="shared" si="66"/>
        <v>0.7374322907908352</v>
      </c>
      <c r="H547" s="26">
        <f t="shared" si="67"/>
        <v>6.064027560937321</v>
      </c>
      <c r="I547" s="31">
        <f t="shared" si="68"/>
        <v>5</v>
      </c>
    </row>
    <row r="548" spans="1:9" ht="12.75">
      <c r="A548" s="21">
        <f t="shared" si="69"/>
        <v>5.109999999999934</v>
      </c>
      <c r="B548" s="22">
        <f t="shared" si="61"/>
        <v>4219.1967418023</v>
      </c>
      <c r="C548" s="22">
        <f t="shared" si="62"/>
        <v>399.8741693732886</v>
      </c>
      <c r="D548" s="23">
        <f t="shared" si="63"/>
        <v>1.7235994578286947E-08</v>
      </c>
      <c r="E548" s="24">
        <f t="shared" si="64"/>
        <v>0.543936985173376</v>
      </c>
      <c r="F548" s="25">
        <f t="shared" si="65"/>
        <v>2.6698494108217337</v>
      </c>
      <c r="G548" s="26">
        <f t="shared" si="66"/>
        <v>0.7228811909488667</v>
      </c>
      <c r="H548" s="26">
        <f t="shared" si="67"/>
        <v>6.062580012592334</v>
      </c>
      <c r="I548" s="31">
        <f t="shared" si="68"/>
        <v>5</v>
      </c>
    </row>
    <row r="549" spans="1:9" ht="12.75">
      <c r="A549" s="21">
        <f t="shared" si="69"/>
        <v>5.1199999999999335</v>
      </c>
      <c r="B549" s="22">
        <f t="shared" si="61"/>
        <v>4231.587916720063</v>
      </c>
      <c r="C549" s="22">
        <f t="shared" si="62"/>
        <v>399.7632249356385</v>
      </c>
      <c r="D549" s="23">
        <f t="shared" si="63"/>
        <v>1.718552316474092E-08</v>
      </c>
      <c r="E549" s="24">
        <f t="shared" si="64"/>
        <v>0.5423441981487009</v>
      </c>
      <c r="F549" s="25">
        <f t="shared" si="65"/>
        <v>2.676406550284886</v>
      </c>
      <c r="G549" s="26">
        <f t="shared" si="66"/>
        <v>0.7083274280318083</v>
      </c>
      <c r="H549" s="26">
        <f t="shared" si="67"/>
        <v>6.06114052860158</v>
      </c>
      <c r="I549" s="31">
        <f t="shared" si="68"/>
        <v>5</v>
      </c>
    </row>
    <row r="550" spans="1:9" ht="12.75">
      <c r="A550" s="21">
        <f t="shared" si="69"/>
        <v>5.129999999999933</v>
      </c>
      <c r="B550" s="22">
        <f aca="true" t="shared" si="70" ref="B550:B613">(2*PI()*SQRT((A550*$M$3)^3/$M$4))/($M$2)</f>
        <v>4243.991198310854</v>
      </c>
      <c r="C550" s="22">
        <f aca="true" t="shared" si="71" ref="C550:C613">1/ABS(1/$B$10-1/B550)</f>
        <v>399.6528819960044</v>
      </c>
      <c r="D550" s="23">
        <f aca="true" t="shared" si="72" ref="D550:D613">2*PI()/(B550*$M$2)</f>
        <v>1.7135297593306607E-08</v>
      </c>
      <c r="E550" s="24">
        <f aca="true" t="shared" si="73" ref="E550:E613">D550*$M$7</f>
        <v>0.5407591694588564</v>
      </c>
      <c r="F550" s="25">
        <f aca="true" t="shared" si="74" ref="F550:F613">((PI()*SQRT(((A550*$M$3+$A$10*$M$3)/2)^3/$M$4))/($M$2))/$M$6</f>
        <v>2.6829690490787867</v>
      </c>
      <c r="G550" s="26">
        <f aca="true" t="shared" si="75" ref="G550:G613">((I550+1)*2*PI()-2*$D$10*F550)/($D$10-E550)</f>
        <v>0.6937709480195375</v>
      </c>
      <c r="H550" s="26">
        <f aca="true" t="shared" si="76" ref="H550:H613">2*F550+G550</f>
        <v>6.059709046177111</v>
      </c>
      <c r="I550" s="31">
        <f aca="true" t="shared" si="77" ref="I550:I613">LOOKUP(A550,$M$38:$M$88,$L$38:$L$88)</f>
        <v>5</v>
      </c>
    </row>
    <row r="551" spans="1:9" ht="12.75">
      <c r="A551" s="21">
        <f t="shared" si="69"/>
        <v>5.139999999999933</v>
      </c>
      <c r="B551" s="22">
        <f t="shared" si="70"/>
        <v>4256.40657476903</v>
      </c>
      <c r="C551" s="22">
        <f t="shared" si="71"/>
        <v>399.5431359364145</v>
      </c>
      <c r="D551" s="23">
        <f t="shared" si="72"/>
        <v>1.7085316190776862E-08</v>
      </c>
      <c r="E551" s="24">
        <f t="shared" si="73"/>
        <v>0.5391818463004344</v>
      </c>
      <c r="F551" s="25">
        <f t="shared" si="74"/>
        <v>2.689536902830252</v>
      </c>
      <c r="G551" s="26">
        <f t="shared" si="75"/>
        <v>0.6792116975012638</v>
      </c>
      <c r="H551" s="26">
        <f t="shared" si="76"/>
        <v>6.058285503161767</v>
      </c>
      <c r="I551" s="31">
        <f t="shared" si="77"/>
        <v>5</v>
      </c>
    </row>
    <row r="552" spans="1:9" ht="12.75">
      <c r="A552" s="21">
        <f t="shared" si="69"/>
        <v>5.149999999999933</v>
      </c>
      <c r="B552" s="22">
        <f t="shared" si="70"/>
        <v>4268.834034323417</v>
      </c>
      <c r="C552" s="22">
        <f t="shared" si="71"/>
        <v>399.4339821848889</v>
      </c>
      <c r="D552" s="23">
        <f t="shared" si="72"/>
        <v>1.703557729855768E-08</v>
      </c>
      <c r="E552" s="24">
        <f t="shared" si="73"/>
        <v>0.5376121763311918</v>
      </c>
      <c r="F552" s="25">
        <f t="shared" si="74"/>
        <v>2.6961101071767883</v>
      </c>
      <c r="G552" s="26">
        <f t="shared" si="75"/>
        <v>0.6646496236678271</v>
      </c>
      <c r="H552" s="26">
        <f t="shared" si="76"/>
        <v>6.056869838021404</v>
      </c>
      <c r="I552" s="31">
        <f t="shared" si="77"/>
        <v>5</v>
      </c>
    </row>
    <row r="553" spans="1:9" ht="12.75">
      <c r="A553" s="21">
        <f t="shared" si="69"/>
        <v>5.159999999999933</v>
      </c>
      <c r="B553" s="22">
        <f t="shared" si="70"/>
        <v>4281.273565237138</v>
      </c>
      <c r="C553" s="22">
        <f t="shared" si="71"/>
        <v>399.32541621487644</v>
      </c>
      <c r="D553" s="23">
        <f t="shared" si="72"/>
        <v>1.6986079272512535E-08</v>
      </c>
      <c r="E553" s="24">
        <f t="shared" si="73"/>
        <v>0.5360501076651373</v>
      </c>
      <c r="F553" s="25">
        <f t="shared" si="74"/>
        <v>2.702688657766545</v>
      </c>
      <c r="G553" s="26">
        <f t="shared" si="75"/>
        <v>0.650084674304134</v>
      </c>
      <c r="H553" s="26">
        <f t="shared" si="76"/>
        <v>6.055461989837224</v>
      </c>
      <c r="I553" s="31">
        <f t="shared" si="77"/>
        <v>5</v>
      </c>
    </row>
    <row r="554" spans="1:9" ht="12.75">
      <c r="A554" s="21">
        <f t="shared" si="69"/>
        <v>5.169999999999932</v>
      </c>
      <c r="B554" s="22">
        <f t="shared" si="70"/>
        <v>4293.725155807461</v>
      </c>
      <c r="C554" s="22">
        <f t="shared" si="71"/>
        <v>399.2174335446983</v>
      </c>
      <c r="D554" s="23">
        <f t="shared" si="72"/>
        <v>1.693682048280861E-08</v>
      </c>
      <c r="E554" s="24">
        <f t="shared" si="73"/>
        <v>0.5344955888676787</v>
      </c>
      <c r="F554" s="25">
        <f t="shared" si="74"/>
        <v>2.7092725502582744</v>
      </c>
      <c r="G554" s="26">
        <f t="shared" si="75"/>
        <v>0.6355167977816722</v>
      </c>
      <c r="H554" s="26">
        <f t="shared" si="76"/>
        <v>6.054061898298221</v>
      </c>
      <c r="I554" s="31">
        <f t="shared" si="77"/>
        <v>5</v>
      </c>
    </row>
    <row r="555" spans="1:9" ht="12.75">
      <c r="A555" s="21">
        <f t="shared" si="69"/>
        <v>5.179999999999932</v>
      </c>
      <c r="B555" s="22">
        <f t="shared" si="70"/>
        <v>4306.188794365618</v>
      </c>
      <c r="C555" s="22">
        <f t="shared" si="71"/>
        <v>399.11002973700124</v>
      </c>
      <c r="D555" s="23">
        <f t="shared" si="72"/>
        <v>1.688779931376504E-08</v>
      </c>
      <c r="E555" s="24">
        <f t="shared" si="73"/>
        <v>0.5329485689508341</v>
      </c>
      <c r="F555" s="25">
        <f t="shared" si="74"/>
        <v>2.7158617803212857</v>
      </c>
      <c r="G555" s="26">
        <f t="shared" si="75"/>
        <v>0.6209459430511687</v>
      </c>
      <c r="H555" s="26">
        <f t="shared" si="76"/>
        <v>6.05266950369374</v>
      </c>
      <c r="I555" s="31">
        <f t="shared" si="77"/>
        <v>5</v>
      </c>
    </row>
    <row r="556" spans="1:9" ht="12.75">
      <c r="A556" s="21">
        <f t="shared" si="69"/>
        <v>5.189999999999932</v>
      </c>
      <c r="B556" s="22">
        <f t="shared" si="70"/>
        <v>4318.664469276646</v>
      </c>
      <c r="C556" s="22">
        <f t="shared" si="71"/>
        <v>399.0032003982178</v>
      </c>
      <c r="D556" s="23">
        <f t="shared" si="72"/>
        <v>1.6839014163703014E-08</v>
      </c>
      <c r="E556" s="24">
        <f t="shared" si="73"/>
        <v>0.5314089973685016</v>
      </c>
      <c r="F556" s="25">
        <f t="shared" si="74"/>
        <v>2.722456343635405</v>
      </c>
      <c r="G556" s="26">
        <f t="shared" si="75"/>
        <v>0.6063720596353307</v>
      </c>
      <c r="H556" s="26">
        <f t="shared" si="76"/>
        <v>6.05128474690614</v>
      </c>
      <c r="I556" s="31">
        <f t="shared" si="77"/>
        <v>5</v>
      </c>
    </row>
    <row r="557" spans="1:9" ht="12.75">
      <c r="A557" s="21">
        <f t="shared" si="69"/>
        <v>5.199999999999932</v>
      </c>
      <c r="B557" s="22">
        <f t="shared" si="70"/>
        <v>4331.1521689392275</v>
      </c>
      <c r="C557" s="22">
        <f t="shared" si="71"/>
        <v>398.8969411780347</v>
      </c>
      <c r="D557" s="23">
        <f t="shared" si="72"/>
        <v>1.6790463444797705E-08</v>
      </c>
      <c r="E557" s="24">
        <f t="shared" si="73"/>
        <v>0.5298768240117855</v>
      </c>
      <c r="F557" s="25">
        <f t="shared" si="74"/>
        <v>2.72905623589093</v>
      </c>
      <c r="G557" s="26">
        <f t="shared" si="75"/>
        <v>0.5917950976217067</v>
      </c>
      <c r="H557" s="26">
        <f t="shared" si="76"/>
        <v>6.049907569403566</v>
      </c>
      <c r="I557" s="31">
        <f t="shared" si="77"/>
        <v>5</v>
      </c>
    </row>
    <row r="558" spans="1:9" ht="12.75">
      <c r="A558" s="21">
        <f aca="true" t="shared" si="78" ref="A558:A621">A557+(($F$10-2)/400)</f>
        <v>5.209999999999932</v>
      </c>
      <c r="B558" s="22">
        <f t="shared" si="70"/>
        <v>4343.6518817855285</v>
      </c>
      <c r="C558" s="22">
        <f t="shared" si="71"/>
        <v>398.79124776886823</v>
      </c>
      <c r="D558" s="23">
        <f t="shared" si="72"/>
        <v>1.6742145582932123E-08</v>
      </c>
      <c r="E558" s="24">
        <f t="shared" si="73"/>
        <v>0.5283519992043851</v>
      </c>
      <c r="F558" s="25">
        <f t="shared" si="74"/>
        <v>2.7356614527885914</v>
      </c>
      <c r="G558" s="26">
        <f t="shared" si="75"/>
        <v>0.5772150076556407</v>
      </c>
      <c r="H558" s="26">
        <f t="shared" si="76"/>
        <v>6.048537913232823</v>
      </c>
      <c r="I558" s="31">
        <f t="shared" si="77"/>
        <v>5</v>
      </c>
    </row>
    <row r="559" spans="1:9" ht="12.75">
      <c r="A559" s="21">
        <f t="shared" si="78"/>
        <v>5.219999999999931</v>
      </c>
      <c r="B559" s="22">
        <f t="shared" si="70"/>
        <v>4356.163596281033</v>
      </c>
      <c r="C559" s="22">
        <f t="shared" si="71"/>
        <v>398.6861159053486</v>
      </c>
      <c r="D559" s="23">
        <f t="shared" si="72"/>
        <v>1.669405901755275E-08</v>
      </c>
      <c r="E559" s="24">
        <f t="shared" si="73"/>
        <v>0.5268344736980387</v>
      </c>
      <c r="F559" s="25">
        <f t="shared" si="74"/>
        <v>2.7422719900395074</v>
      </c>
      <c r="G559" s="26">
        <f t="shared" si="75"/>
        <v>0.5626317409333399</v>
      </c>
      <c r="H559" s="26">
        <f t="shared" si="76"/>
        <v>6.047175721012355</v>
      </c>
      <c r="I559" s="31">
        <f t="shared" si="77"/>
        <v>5</v>
      </c>
    </row>
    <row r="560" spans="1:9" ht="12.75">
      <c r="A560" s="21">
        <f t="shared" si="78"/>
        <v>5.229999999999931</v>
      </c>
      <c r="B560" s="22">
        <f t="shared" si="70"/>
        <v>4368.687300924387</v>
      </c>
      <c r="C560" s="22">
        <f t="shared" si="71"/>
        <v>398.58154136380995</v>
      </c>
      <c r="D560" s="23">
        <f t="shared" si="72"/>
        <v>1.664620220152696E-08</v>
      </c>
      <c r="E560" s="24">
        <f t="shared" si="73"/>
        <v>0.5253241986680235</v>
      </c>
      <c r="F560" s="25">
        <f t="shared" si="74"/>
        <v>2.748887843365144</v>
      </c>
      <c r="G560" s="26">
        <f t="shared" si="75"/>
        <v>0.5480452491950345</v>
      </c>
      <c r="H560" s="26">
        <f t="shared" si="76"/>
        <v>6.045820935925322</v>
      </c>
      <c r="I560" s="31">
        <f t="shared" si="77"/>
        <v>5</v>
      </c>
    </row>
    <row r="561" spans="1:9" ht="12.75">
      <c r="A561" s="21">
        <f t="shared" si="78"/>
        <v>5.239999999999931</v>
      </c>
      <c r="B561" s="22">
        <f t="shared" si="70"/>
        <v>4381.222984247239</v>
      </c>
      <c r="C561" s="22">
        <f t="shared" si="71"/>
        <v>398.47751996178926</v>
      </c>
      <c r="D561" s="23">
        <f t="shared" si="72"/>
        <v>1.6598573601002224E-08</v>
      </c>
      <c r="E561" s="24">
        <f t="shared" si="73"/>
        <v>0.5238211257087126</v>
      </c>
      <c r="F561" s="25">
        <f t="shared" si="74"/>
        <v>2.755509008497271</v>
      </c>
      <c r="G561" s="26">
        <f t="shared" si="75"/>
        <v>0.5334554847182437</v>
      </c>
      <c r="H561" s="26">
        <f t="shared" si="76"/>
        <v>6.044473501712785</v>
      </c>
      <c r="I561" s="31">
        <f t="shared" si="77"/>
        <v>5</v>
      </c>
    </row>
    <row r="562" spans="1:9" ht="12.75">
      <c r="A562" s="21">
        <f t="shared" si="78"/>
        <v>5.249999999999931</v>
      </c>
      <c r="B562" s="22">
        <f t="shared" si="70"/>
        <v>4393.770634814082</v>
      </c>
      <c r="C562" s="22">
        <f t="shared" si="71"/>
        <v>398.37404755753124</v>
      </c>
      <c r="D562" s="23">
        <f t="shared" si="72"/>
        <v>1.6551171695267055E-08</v>
      </c>
      <c r="E562" s="24">
        <f t="shared" si="73"/>
        <v>0.522325206829187</v>
      </c>
      <c r="F562" s="25">
        <f t="shared" si="74"/>
        <v>2.7621354811779257</v>
      </c>
      <c r="G562" s="26">
        <f t="shared" si="75"/>
        <v>0.518862400311125</v>
      </c>
      <c r="H562" s="26">
        <f t="shared" si="76"/>
        <v>6.0431333626669765</v>
      </c>
      <c r="I562" s="31">
        <f t="shared" si="77"/>
        <v>5</v>
      </c>
    </row>
    <row r="563" spans="1:9" ht="12.75">
      <c r="A563" s="21">
        <f t="shared" si="78"/>
        <v>5.2599999999999305</v>
      </c>
      <c r="B563" s="22">
        <f t="shared" si="70"/>
        <v>4406.330241222098</v>
      </c>
      <c r="C563" s="22">
        <f t="shared" si="71"/>
        <v>398.27112004950095</v>
      </c>
      <c r="D563" s="23">
        <f t="shared" si="72"/>
        <v>1.6503994976613667E-08</v>
      </c>
      <c r="E563" s="24">
        <f t="shared" si="73"/>
        <v>0.5208363944489011</v>
      </c>
      <c r="F563" s="25">
        <f t="shared" si="74"/>
        <v>2.768767257159366</v>
      </c>
      <c r="G563" s="26">
        <f t="shared" si="75"/>
        <v>0.5042659493059451</v>
      </c>
      <c r="H563" s="26">
        <f t="shared" si="76"/>
        <v>6.041800463624677</v>
      </c>
      <c r="I563" s="31">
        <f t="shared" si="77"/>
        <v>5</v>
      </c>
    </row>
    <row r="564" spans="1:9" ht="12.75">
      <c r="A564" s="21">
        <f t="shared" si="78"/>
        <v>5.26999999999993</v>
      </c>
      <c r="B564" s="22">
        <f t="shared" si="70"/>
        <v>4418.901792101003</v>
      </c>
      <c r="C564" s="22">
        <f t="shared" si="71"/>
        <v>398.1687333759032</v>
      </c>
      <c r="D564" s="23">
        <f t="shared" si="72"/>
        <v>1.6457041950202317E-08</v>
      </c>
      <c r="E564" s="24">
        <f t="shared" si="73"/>
        <v>0.5193546413934012</v>
      </c>
      <c r="F564" s="25">
        <f t="shared" si="74"/>
        <v>2.775404332204033</v>
      </c>
      <c r="G564" s="26">
        <f t="shared" si="75"/>
        <v>0.48966608555260993</v>
      </c>
      <c r="H564" s="26">
        <f t="shared" si="76"/>
        <v>6.040474749960676</v>
      </c>
      <c r="I564" s="31">
        <f t="shared" si="77"/>
        <v>5</v>
      </c>
    </row>
    <row r="565" spans="1:9" ht="12.75">
      <c r="A565" s="21">
        <f t="shared" si="78"/>
        <v>5.27999999999993</v>
      </c>
      <c r="B565" s="22">
        <f t="shared" si="70"/>
        <v>4431.485276112889</v>
      </c>
      <c r="C565" s="22">
        <f t="shared" si="71"/>
        <v>398.06688351420854</v>
      </c>
      <c r="D565" s="23">
        <f t="shared" si="72"/>
        <v>1.6410311133927337E-08</v>
      </c>
      <c r="E565" s="24">
        <f t="shared" si="73"/>
        <v>0.5178799008900986</v>
      </c>
      <c r="F565" s="25">
        <f t="shared" si="74"/>
        <v>2.78204670208451</v>
      </c>
      <c r="G565" s="26">
        <f t="shared" si="75"/>
        <v>0.47506276341232173</v>
      </c>
      <c r="H565" s="26">
        <f t="shared" si="76"/>
        <v>6.039156167581342</v>
      </c>
      <c r="I565" s="31">
        <f t="shared" si="77"/>
        <v>5</v>
      </c>
    </row>
    <row r="566" spans="1:9" ht="12.75">
      <c r="A566" s="21">
        <f t="shared" si="78"/>
        <v>5.28999999999993</v>
      </c>
      <c r="B566" s="22">
        <f t="shared" si="70"/>
        <v>4444.080681952075</v>
      </c>
      <c r="C566" s="22">
        <f t="shared" si="71"/>
        <v>397.96556648068633</v>
      </c>
      <c r="D566" s="23">
        <f t="shared" si="72"/>
        <v>1.63638010582848E-08</v>
      </c>
      <c r="E566" s="24">
        <f t="shared" si="73"/>
        <v>0.5164121265640926</v>
      </c>
      <c r="F566" s="25">
        <f t="shared" si="74"/>
        <v>2.78869436258348</v>
      </c>
      <c r="G566" s="26">
        <f t="shared" si="75"/>
        <v>0.46045593775130667</v>
      </c>
      <c r="H566" s="26">
        <f t="shared" si="76"/>
        <v>6.037844662918267</v>
      </c>
      <c r="I566" s="31">
        <f t="shared" si="77"/>
        <v>5</v>
      </c>
    </row>
    <row r="567" spans="1:9" ht="12.75">
      <c r="A567" s="21">
        <f t="shared" si="78"/>
        <v>5.29999999999993</v>
      </c>
      <c r="B567" s="22">
        <f t="shared" si="70"/>
        <v>4456.687998344954</v>
      </c>
      <c r="C567" s="22">
        <f t="shared" si="71"/>
        <v>397.86477832994416</v>
      </c>
      <c r="D567" s="23">
        <f t="shared" si="72"/>
        <v>1.63175102662418E-08</v>
      </c>
      <c r="E567" s="24">
        <f t="shared" si="73"/>
        <v>0.5149512724340457</v>
      </c>
      <c r="F567" s="25">
        <f t="shared" si="74"/>
        <v>2.795347309493691</v>
      </c>
      <c r="G567" s="26">
        <f t="shared" si="75"/>
        <v>0.4458455639346254</v>
      </c>
      <c r="H567" s="26">
        <f t="shared" si="76"/>
        <v>6.036540182922008</v>
      </c>
      <c r="I567" s="31">
        <f t="shared" si="77"/>
        <v>5</v>
      </c>
    </row>
    <row r="568" spans="1:9" ht="12.75">
      <c r="A568" s="21">
        <f t="shared" si="78"/>
        <v>5.309999999999929</v>
      </c>
      <c r="B568" s="22">
        <f t="shared" si="70"/>
        <v>4469.30721404984</v>
      </c>
      <c r="C568" s="22">
        <f t="shared" si="71"/>
        <v>397.764515154474</v>
      </c>
      <c r="D568" s="23">
        <f t="shared" si="72"/>
        <v>1.6271437313107345E-08</v>
      </c>
      <c r="E568" s="24">
        <f t="shared" si="73"/>
        <v>0.5134972929081087</v>
      </c>
      <c r="F568" s="25">
        <f t="shared" si="74"/>
        <v>2.8020055386179075</v>
      </c>
      <c r="G568" s="26">
        <f t="shared" si="75"/>
        <v>0.43123159782010523</v>
      </c>
      <c r="H568" s="26">
        <f t="shared" si="76"/>
        <v>6.03524267505592</v>
      </c>
      <c r="I568" s="31">
        <f t="shared" si="77"/>
        <v>5</v>
      </c>
    </row>
    <row r="569" spans="1:9" ht="12.75">
      <c r="A569" s="21">
        <f t="shared" si="78"/>
        <v>5.319999999999929</v>
      </c>
      <c r="B569" s="22">
        <f t="shared" si="70"/>
        <v>4481.938317856815</v>
      </c>
      <c r="C569" s="22">
        <f t="shared" si="71"/>
        <v>397.6647730842042</v>
      </c>
      <c r="D569" s="23">
        <f t="shared" si="72"/>
        <v>1.6225580766404838E-08</v>
      </c>
      <c r="E569" s="24">
        <f t="shared" si="73"/>
        <v>0.512050142779897</v>
      </c>
      <c r="F569" s="25">
        <f t="shared" si="74"/>
        <v>2.8086690457688777</v>
      </c>
      <c r="G569" s="26">
        <f t="shared" si="75"/>
        <v>0.41661399575232</v>
      </c>
      <c r="H569" s="26">
        <f t="shared" si="76"/>
        <v>6.033952087290075</v>
      </c>
      <c r="I569" s="31">
        <f t="shared" si="77"/>
        <v>5</v>
      </c>
    </row>
    <row r="570" spans="1:9" ht="12.75">
      <c r="A570" s="21">
        <f t="shared" si="78"/>
        <v>5.329999999999929</v>
      </c>
      <c r="B570" s="22">
        <f t="shared" si="70"/>
        <v>4494.581298587588</v>
      </c>
      <c r="C570" s="22">
        <f t="shared" si="71"/>
        <v>397.5655482860587</v>
      </c>
      <c r="D570" s="23">
        <f t="shared" si="72"/>
        <v>1.6179939205746067E-08</v>
      </c>
      <c r="E570" s="24">
        <f t="shared" si="73"/>
        <v>0.5106097772245136</v>
      </c>
      <c r="F570" s="25">
        <f t="shared" si="74"/>
        <v>2.815337826769293</v>
      </c>
      <c r="G570" s="26">
        <f t="shared" si="75"/>
        <v>0.40199271455667235</v>
      </c>
      <c r="H570" s="26">
        <f t="shared" si="76"/>
        <v>6.032668368095258</v>
      </c>
      <c r="I570" s="31">
        <f t="shared" si="77"/>
        <v>5</v>
      </c>
    </row>
    <row r="571" spans="1:9" ht="12.75">
      <c r="A571" s="21">
        <f t="shared" si="78"/>
        <v>5.339999999999929</v>
      </c>
      <c r="B571" s="22">
        <f t="shared" si="70"/>
        <v>4507.2361450953385</v>
      </c>
      <c r="C571" s="22">
        <f t="shared" si="71"/>
        <v>397.46683696352125</v>
      </c>
      <c r="D571" s="23">
        <f t="shared" si="72"/>
        <v>1.613451122270678E-08</v>
      </c>
      <c r="E571" s="24">
        <f t="shared" si="73"/>
        <v>0.5091761517946226</v>
      </c>
      <c r="F571" s="25">
        <f t="shared" si="74"/>
        <v>2.822011877451747</v>
      </c>
      <c r="G571" s="26">
        <f t="shared" si="75"/>
        <v>0.38736771153356503</v>
      </c>
      <c r="H571" s="26">
        <f t="shared" si="76"/>
        <v>6.031391466437059</v>
      </c>
      <c r="I571" s="31">
        <f t="shared" si="77"/>
        <v>5</v>
      </c>
    </row>
    <row r="572" spans="1:9" ht="12.75">
      <c r="A572" s="21">
        <f t="shared" si="78"/>
        <v>5.349999999999929</v>
      </c>
      <c r="B572" s="22">
        <f t="shared" si="70"/>
        <v>4519.902846264568</v>
      </c>
      <c r="C572" s="22">
        <f t="shared" si="71"/>
        <v>397.3686353562069</v>
      </c>
      <c r="D572" s="23">
        <f t="shared" si="72"/>
        <v>1.608929542070376E-08</v>
      </c>
      <c r="E572" s="24">
        <f t="shared" si="73"/>
        <v>0.5077492224165696</v>
      </c>
      <c r="F572" s="25">
        <f t="shared" si="74"/>
        <v>2.828691193658695</v>
      </c>
      <c r="G572" s="26">
        <f t="shared" si="75"/>
        <v>0.37273894445265127</v>
      </c>
      <c r="H572" s="26">
        <f t="shared" si="76"/>
        <v>6.030121331770041</v>
      </c>
      <c r="I572" s="31">
        <f t="shared" si="77"/>
        <v>5</v>
      </c>
    </row>
    <row r="573" spans="1:9" ht="12.75">
      <c r="A573" s="21">
        <f t="shared" si="78"/>
        <v>5.359999999999928</v>
      </c>
      <c r="B573" s="22">
        <f t="shared" si="70"/>
        <v>4532.581391010969</v>
      </c>
      <c r="C573" s="22">
        <f t="shared" si="71"/>
        <v>397.27093973943846</v>
      </c>
      <c r="D573" s="23">
        <f t="shared" si="72"/>
        <v>1.60442904148733E-08</v>
      </c>
      <c r="E573" s="24">
        <f t="shared" si="73"/>
        <v>0.5063289453865473</v>
      </c>
      <c r="F573" s="25">
        <f t="shared" si="74"/>
        <v>2.835375771242419</v>
      </c>
      <c r="G573" s="26">
        <f t="shared" si="75"/>
        <v>0.35810637154715647</v>
      </c>
      <c r="H573" s="26">
        <f t="shared" si="76"/>
        <v>6.0288579140319944</v>
      </c>
      <c r="I573" s="31">
        <f t="shared" si="77"/>
        <v>5</v>
      </c>
    </row>
    <row r="574" spans="1:9" ht="12.75">
      <c r="A574" s="21">
        <f t="shared" si="78"/>
        <v>5.369999999999928</v>
      </c>
      <c r="B574" s="22">
        <f t="shared" si="70"/>
        <v>4545.271768281258</v>
      </c>
      <c r="C574" s="22">
        <f t="shared" si="71"/>
        <v>397.1737464238298</v>
      </c>
      <c r="D574" s="23">
        <f t="shared" si="72"/>
        <v>1.5999494831951355E-08</v>
      </c>
      <c r="E574" s="24">
        <f t="shared" si="73"/>
        <v>0.5049152773668125</v>
      </c>
      <c r="F574" s="25">
        <f t="shared" si="74"/>
        <v>2.8420656060649874</v>
      </c>
      <c r="G574" s="26">
        <f t="shared" si="75"/>
        <v>0.34346995150828413</v>
      </c>
      <c r="H574" s="26">
        <f t="shared" si="76"/>
        <v>6.027601163638259</v>
      </c>
      <c r="I574" s="31">
        <f t="shared" si="77"/>
        <v>5</v>
      </c>
    </row>
    <row r="575" spans="1:9" ht="12.75">
      <c r="A575" s="21">
        <f t="shared" si="78"/>
        <v>5.379999999999928</v>
      </c>
      <c r="B575" s="22">
        <f t="shared" si="70"/>
        <v>4557.973967053042</v>
      </c>
      <c r="C575" s="22">
        <f t="shared" si="71"/>
        <v>397.07705175487393</v>
      </c>
      <c r="D575" s="23">
        <f t="shared" si="72"/>
        <v>1.595490731015492E-08</v>
      </c>
      <c r="E575" s="24">
        <f t="shared" si="73"/>
        <v>0.5035081753819431</v>
      </c>
      <c r="F575" s="25">
        <f t="shared" si="74"/>
        <v>2.848760693998215</v>
      </c>
      <c r="G575" s="26">
        <f t="shared" si="75"/>
        <v>0.32882964347971905</v>
      </c>
      <c r="H575" s="26">
        <f t="shared" si="76"/>
        <v>6.026351031476149</v>
      </c>
      <c r="I575" s="31">
        <f t="shared" si="77"/>
        <v>5</v>
      </c>
    </row>
    <row r="576" spans="1:9" ht="12.75">
      <c r="A576" s="21">
        <f t="shared" si="78"/>
        <v>5.389999999999928</v>
      </c>
      <c r="B576" s="22">
        <f t="shared" si="70"/>
        <v>4570.687976334677</v>
      </c>
      <c r="C576" s="22">
        <f t="shared" si="71"/>
        <v>396.98085211253755</v>
      </c>
      <c r="D576" s="23">
        <f t="shared" si="72"/>
        <v>1.591052649906494E-08</v>
      </c>
      <c r="E576" s="24">
        <f t="shared" si="73"/>
        <v>0.5021075968151429</v>
      </c>
      <c r="F576" s="25">
        <f t="shared" si="74"/>
        <v>2.8554610309236277</v>
      </c>
      <c r="G576" s="26">
        <f t="shared" si="75"/>
        <v>0.3141854070521724</v>
      </c>
      <c r="H576" s="26">
        <f t="shared" si="76"/>
        <v>6.025107468899428</v>
      </c>
      <c r="I576" s="31">
        <f t="shared" si="77"/>
        <v>5</v>
      </c>
    </row>
    <row r="577" spans="1:9" ht="12.75">
      <c r="A577" s="21">
        <f t="shared" si="78"/>
        <v>5.3999999999999275</v>
      </c>
      <c r="B577" s="22">
        <f t="shared" si="70"/>
        <v>4583.413785165122</v>
      </c>
      <c r="C577" s="22">
        <f t="shared" si="71"/>
        <v>396.8851439108608</v>
      </c>
      <c r="D577" s="23">
        <f t="shared" si="72"/>
        <v>1.586635105951066E-08</v>
      </c>
      <c r="E577" s="24">
        <f t="shared" si="73"/>
        <v>0.5007134994045918</v>
      </c>
      <c r="F577" s="25">
        <f t="shared" si="74"/>
        <v>2.8621666127324215</v>
      </c>
      <c r="G577" s="26">
        <f t="shared" si="75"/>
        <v>0.29953720225803543</v>
      </c>
      <c r="H577" s="26">
        <f t="shared" si="76"/>
        <v>6.023870427722878</v>
      </c>
      <c r="I577" s="31">
        <f t="shared" si="77"/>
        <v>5</v>
      </c>
    </row>
    <row r="578" spans="1:9" ht="12.75">
      <c r="A578" s="21">
        <f t="shared" si="78"/>
        <v>5.409999999999927</v>
      </c>
      <c r="B578" s="22">
        <f t="shared" si="70"/>
        <v>4596.151382613797</v>
      </c>
      <c r="C578" s="22">
        <f t="shared" si="71"/>
        <v>396.7899235975629</v>
      </c>
      <c r="D578" s="23">
        <f t="shared" si="72"/>
        <v>1.5822379663455278E-08</v>
      </c>
      <c r="E578" s="24">
        <f t="shared" si="73"/>
        <v>0.499325841239837</v>
      </c>
      <c r="F578" s="25">
        <f t="shared" si="74"/>
        <v>2.868877435325428</v>
      </c>
      <c r="G578" s="26">
        <f t="shared" si="75"/>
        <v>0.2848849895660857</v>
      </c>
      <c r="H578" s="26">
        <f t="shared" si="76"/>
        <v>6.022639860216942</v>
      </c>
      <c r="I578" s="31">
        <f t="shared" si="77"/>
        <v>5</v>
      </c>
    </row>
    <row r="579" spans="1:9" ht="12.75">
      <c r="A579" s="21">
        <f t="shared" si="78"/>
        <v>5.419999999999927</v>
      </c>
      <c r="B579" s="22">
        <f t="shared" si="70"/>
        <v>4608.900757780442</v>
      </c>
      <c r="C579" s="22">
        <f t="shared" si="71"/>
        <v>396.69518765365274</v>
      </c>
      <c r="D579" s="23">
        <f t="shared" si="72"/>
        <v>1.577861099388305E-08</v>
      </c>
      <c r="E579" s="24">
        <f t="shared" si="73"/>
        <v>0.4979445807582307</v>
      </c>
      <c r="F579" s="25">
        <f t="shared" si="74"/>
        <v>2.8755934946130735</v>
      </c>
      <c r="G579" s="26">
        <f t="shared" si="75"/>
        <v>0.27022872987628294</v>
      </c>
      <c r="H579" s="26">
        <f t="shared" si="76"/>
        <v>6.02141571910243</v>
      </c>
      <c r="I579" s="31">
        <f t="shared" si="77"/>
        <v>5</v>
      </c>
    </row>
    <row r="580" spans="1:9" ht="12.75">
      <c r="A580" s="21">
        <f t="shared" si="78"/>
        <v>5.429999999999927</v>
      </c>
      <c r="B580" s="22">
        <f t="shared" si="70"/>
        <v>4621.661899794975</v>
      </c>
      <c r="C580" s="22">
        <f t="shared" si="71"/>
        <v>396.6009325930453</v>
      </c>
      <c r="D580" s="23">
        <f t="shared" si="72"/>
        <v>1.57350437446877E-08</v>
      </c>
      <c r="E580" s="24">
        <f t="shared" si="73"/>
        <v>0.4965696767414083</v>
      </c>
      <c r="F580" s="25">
        <f t="shared" si="74"/>
        <v>2.882314786515343</v>
      </c>
      <c r="G580" s="26">
        <f t="shared" si="75"/>
        <v>0.2555683845146281</v>
      </c>
      <c r="H580" s="26">
        <f t="shared" si="76"/>
        <v>6.020197957545315</v>
      </c>
      <c r="I580" s="31">
        <f t="shared" si="77"/>
        <v>5</v>
      </c>
    </row>
    <row r="581" spans="1:9" ht="12.75">
      <c r="A581" s="21">
        <f t="shared" si="78"/>
        <v>5.439999999999927</v>
      </c>
      <c r="B581" s="22">
        <f t="shared" si="70"/>
        <v>4634.434797817365</v>
      </c>
      <c r="C581" s="22">
        <f t="shared" si="71"/>
        <v>396.5071549621827</v>
      </c>
      <c r="D581" s="23">
        <f t="shared" si="72"/>
        <v>1.5691676620562147E-08</v>
      </c>
      <c r="E581" s="24">
        <f t="shared" si="73"/>
        <v>0.49520108831180826</v>
      </c>
      <c r="F581" s="25">
        <f t="shared" si="74"/>
        <v>2.889041306961744</v>
      </c>
      <c r="G581" s="26">
        <f t="shared" si="75"/>
        <v>0.2409039152280884</v>
      </c>
      <c r="H581" s="26">
        <f t="shared" si="76"/>
        <v>6.018986529151577</v>
      </c>
      <c r="I581" s="31">
        <f t="shared" si="77"/>
        <v>5</v>
      </c>
    </row>
    <row r="582" spans="1:9" ht="12.75">
      <c r="A582" s="21">
        <f t="shared" si="78"/>
        <v>5.4499999999999265</v>
      </c>
      <c r="B582" s="22">
        <f t="shared" si="70"/>
        <v>4647.219441037473</v>
      </c>
      <c r="C582" s="22">
        <f t="shared" si="71"/>
        <v>396.4138513396613</v>
      </c>
      <c r="D582" s="23">
        <f t="shared" si="72"/>
        <v>1.5648508336889615E-08</v>
      </c>
      <c r="E582" s="24">
        <f t="shared" si="73"/>
        <v>0.49383877492923584</v>
      </c>
      <c r="F582" s="25">
        <f t="shared" si="74"/>
        <v>2.8957730518912705</v>
      </c>
      <c r="G582" s="26">
        <f t="shared" si="75"/>
        <v>0.22623528417960653</v>
      </c>
      <c r="H582" s="26">
        <f t="shared" si="76"/>
        <v>6.017781387962148</v>
      </c>
      <c r="I582" s="31">
        <f t="shared" si="77"/>
        <v>5</v>
      </c>
    </row>
    <row r="583" spans="1:9" ht="12.75">
      <c r="A583" s="21">
        <f t="shared" si="78"/>
        <v>5.459999999999926</v>
      </c>
      <c r="B583" s="22">
        <f t="shared" si="70"/>
        <v>4660.015818674934</v>
      </c>
      <c r="C583" s="22">
        <f t="shared" si="71"/>
        <v>396.3210183358631</v>
      </c>
      <c r="D583" s="23">
        <f t="shared" si="72"/>
        <v>1.560553761963597E-08</v>
      </c>
      <c r="E583" s="24">
        <f t="shared" si="73"/>
        <v>0.4924826963874655</v>
      </c>
      <c r="F583" s="25">
        <f t="shared" si="74"/>
        <v>2.9025100172523586</v>
      </c>
      <c r="G583" s="26">
        <f t="shared" si="75"/>
        <v>0.21156245394317771</v>
      </c>
      <c r="H583" s="26">
        <f t="shared" si="76"/>
        <v>6.016582488447895</v>
      </c>
      <c r="I583" s="31">
        <f t="shared" si="77"/>
        <v>5</v>
      </c>
    </row>
    <row r="584" spans="1:9" ht="12.75">
      <c r="A584" s="21">
        <f t="shared" si="78"/>
        <v>5.469999999999926</v>
      </c>
      <c r="B584" s="22">
        <f t="shared" si="70"/>
        <v>4672.82391997901</v>
      </c>
      <c r="C584" s="22">
        <f t="shared" si="71"/>
        <v>396.2286525925923</v>
      </c>
      <c r="D584" s="23">
        <f t="shared" si="72"/>
        <v>1.5562763205243365E-08</v>
      </c>
      <c r="E584" s="24">
        <f t="shared" si="73"/>
        <v>0.4911328128108844</v>
      </c>
      <c r="F584" s="25">
        <f t="shared" si="74"/>
        <v>2.9092521990028612</v>
      </c>
      <c r="G584" s="26">
        <f t="shared" si="75"/>
        <v>0.19688538749897044</v>
      </c>
      <c r="H584" s="26">
        <f t="shared" si="76"/>
        <v>6.015389785504693</v>
      </c>
      <c r="I584" s="31">
        <f t="shared" si="77"/>
        <v>5</v>
      </c>
    </row>
    <row r="585" spans="1:9" ht="12.75">
      <c r="A585" s="21">
        <f t="shared" si="78"/>
        <v>5.479999999999926</v>
      </c>
      <c r="B585" s="22">
        <f t="shared" si="70"/>
        <v>4685.643734228459</v>
      </c>
      <c r="C585" s="22">
        <f t="shared" si="71"/>
        <v>396.1367507827175</v>
      </c>
      <c r="D585" s="23">
        <f t="shared" si="72"/>
        <v>1.5520183840525138E-08</v>
      </c>
      <c r="E585" s="24">
        <f t="shared" si="73"/>
        <v>0.48978908465117577</v>
      </c>
      <c r="F585" s="25">
        <f t="shared" si="74"/>
        <v>2.915999593110004</v>
      </c>
      <c r="G585" s="26">
        <f t="shared" si="75"/>
        <v>0.18220404822854902</v>
      </c>
      <c r="H585" s="26">
        <f t="shared" si="76"/>
        <v>6.014203234448557</v>
      </c>
      <c r="I585" s="31">
        <f t="shared" si="77"/>
        <v>5</v>
      </c>
    </row>
    <row r="586" spans="1:9" ht="12.75">
      <c r="A586" s="21">
        <f t="shared" si="78"/>
        <v>5.489999999999926</v>
      </c>
      <c r="B586" s="22">
        <f t="shared" si="70"/>
        <v>4698.475250731399</v>
      </c>
      <c r="C586" s="22">
        <f t="shared" si="71"/>
        <v>396.0453096098177</v>
      </c>
      <c r="D586" s="23">
        <f t="shared" si="72"/>
        <v>1.5477798282561975E-08</v>
      </c>
      <c r="E586" s="24">
        <f t="shared" si="73"/>
        <v>0.4884514726840417</v>
      </c>
      <c r="F586" s="25">
        <f t="shared" si="74"/>
        <v>2.9227521955503524</v>
      </c>
      <c r="G586" s="26">
        <f t="shared" si="75"/>
        <v>0.16751839991013526</v>
      </c>
      <c r="H586" s="26">
        <f t="shared" si="76"/>
        <v>6.01302279101084</v>
      </c>
      <c r="I586" s="31">
        <f t="shared" si="77"/>
        <v>5</v>
      </c>
    </row>
    <row r="587" spans="1:9" ht="12.75">
      <c r="A587" s="21">
        <f t="shared" si="78"/>
        <v>5.499999999999925</v>
      </c>
      <c r="B587" s="22">
        <f t="shared" si="70"/>
        <v>4711.318458825172</v>
      </c>
      <c r="C587" s="22">
        <f t="shared" si="71"/>
        <v>395.9543258078337</v>
      </c>
      <c r="D587" s="23">
        <f t="shared" si="72"/>
        <v>1.5435605298599277E-08</v>
      </c>
      <c r="E587" s="24">
        <f t="shared" si="73"/>
        <v>0.48711993800596454</v>
      </c>
      <c r="F587" s="25">
        <f t="shared" si="74"/>
        <v>2.9295100023097724</v>
      </c>
      <c r="G587" s="26">
        <f t="shared" si="75"/>
        <v>0.1528284067139521</v>
      </c>
      <c r="H587" s="26">
        <f t="shared" si="76"/>
        <v>6.011848411333497</v>
      </c>
      <c r="I587" s="31">
        <f t="shared" si="77"/>
        <v>5</v>
      </c>
    </row>
    <row r="588" spans="1:9" ht="12.75">
      <c r="A588" s="21">
        <f t="shared" si="78"/>
        <v>5.509999999999925</v>
      </c>
      <c r="B588" s="22">
        <f t="shared" si="70"/>
        <v>4724.173347876214</v>
      </c>
      <c r="C588" s="22">
        <f t="shared" si="71"/>
        <v>395.8637961407241</v>
      </c>
      <c r="D588" s="23">
        <f t="shared" si="72"/>
        <v>1.539360366594573E-08</v>
      </c>
      <c r="E588" s="24">
        <f t="shared" si="73"/>
        <v>0.48579444203100575</v>
      </c>
      <c r="F588" s="25">
        <f t="shared" si="74"/>
        <v>2.9362730093833993</v>
      </c>
      <c r="G588" s="26">
        <f t="shared" si="75"/>
        <v>0.13813403319761705</v>
      </c>
      <c r="H588" s="26">
        <f t="shared" si="76"/>
        <v>6.010680051964416</v>
      </c>
      <c r="I588" s="31">
        <f t="shared" si="77"/>
        <v>5</v>
      </c>
    </row>
    <row r="589" spans="1:9" ht="12.75">
      <c r="A589" s="21">
        <f t="shared" si="78"/>
        <v>5.519999999999925</v>
      </c>
      <c r="B589" s="22">
        <f t="shared" si="70"/>
        <v>4737.039907279925</v>
      </c>
      <c r="C589" s="22">
        <f t="shared" si="71"/>
        <v>395.7737174021262</v>
      </c>
      <c r="D589" s="23">
        <f t="shared" si="72"/>
        <v>1.5351792171873094E-08</v>
      </c>
      <c r="E589" s="24">
        <f t="shared" si="73"/>
        <v>0.4844749464876436</v>
      </c>
      <c r="F589" s="25">
        <f t="shared" si="74"/>
        <v>2.9430412127756</v>
      </c>
      <c r="G589" s="26">
        <f t="shared" si="75"/>
        <v>0.12343524430160205</v>
      </c>
      <c r="H589" s="26">
        <f t="shared" si="76"/>
        <v>6.0095176698528014</v>
      </c>
      <c r="I589" s="31">
        <f t="shared" si="77"/>
        <v>5</v>
      </c>
    </row>
    <row r="590" spans="1:9" ht="12.75">
      <c r="A590" s="21">
        <f t="shared" si="78"/>
        <v>5.529999999999925</v>
      </c>
      <c r="B590" s="22">
        <f t="shared" si="70"/>
        <v>4749.91812646053</v>
      </c>
      <c r="C590" s="22">
        <f t="shared" si="71"/>
        <v>395.68408641502054</v>
      </c>
      <c r="D590" s="23">
        <f t="shared" si="72"/>
        <v>1.5310169613517164E-08</v>
      </c>
      <c r="E590" s="24">
        <f t="shared" si="73"/>
        <v>0.48316141341564744</v>
      </c>
      <c r="F590" s="25">
        <f t="shared" si="74"/>
        <v>2.949814608499934</v>
      </c>
      <c r="G590" s="26">
        <f t="shared" si="75"/>
        <v>0.10873200534477157</v>
      </c>
      <c r="H590" s="26">
        <f t="shared" si="76"/>
        <v>6.008361222344639</v>
      </c>
      <c r="I590" s="31">
        <f t="shared" si="77"/>
        <v>5</v>
      </c>
    </row>
    <row r="591" spans="1:9" ht="12.75">
      <c r="A591" s="21">
        <f t="shared" si="78"/>
        <v>5.5399999999999245</v>
      </c>
      <c r="B591" s="22">
        <f t="shared" si="70"/>
        <v>4762.80799487096</v>
      </c>
      <c r="C591" s="22">
        <f t="shared" si="71"/>
        <v>395.5949000314011</v>
      </c>
      <c r="D591" s="23">
        <f t="shared" si="72"/>
        <v>1.526873479777987E-08</v>
      </c>
      <c r="E591" s="24">
        <f t="shared" si="73"/>
        <v>0.4818538051629882</v>
      </c>
      <c r="F591" s="25">
        <f t="shared" si="74"/>
        <v>2.956593192579125</v>
      </c>
      <c r="G591" s="26">
        <f t="shared" si="75"/>
        <v>0.09402428201995099</v>
      </c>
      <c r="H591" s="26">
        <f t="shared" si="76"/>
        <v>6.0072106671782</v>
      </c>
      <c r="I591" s="31">
        <f t="shared" si="77"/>
        <v>5</v>
      </c>
    </row>
    <row r="592" spans="1:9" ht="12.75">
      <c r="A592" s="21">
        <f t="shared" si="78"/>
        <v>5.549999999999924</v>
      </c>
      <c r="B592" s="22">
        <f t="shared" si="70"/>
        <v>4775.709501992708</v>
      </c>
      <c r="C592" s="22">
        <f t="shared" si="71"/>
        <v>395.5061551319493</v>
      </c>
      <c r="D592" s="23">
        <f t="shared" si="72"/>
        <v>1.5227486541232557E-08</v>
      </c>
      <c r="E592" s="24">
        <f t="shared" si="73"/>
        <v>0.4805520843827863</v>
      </c>
      <c r="F592" s="25">
        <f t="shared" si="74"/>
        <v>2.9633769610450207</v>
      </c>
      <c r="G592" s="26">
        <f t="shared" si="75"/>
        <v>0.07931204038958117</v>
      </c>
      <c r="H592" s="26">
        <f t="shared" si="76"/>
        <v>6.006065962479623</v>
      </c>
      <c r="I592" s="31">
        <f t="shared" si="77"/>
        <v>5</v>
      </c>
    </row>
    <row r="593" spans="1:9" ht="12.75">
      <c r="A593" s="21">
        <f t="shared" si="78"/>
        <v>5.559999999999924</v>
      </c>
      <c r="B593" s="22">
        <f t="shared" si="70"/>
        <v>4788.622637335717</v>
      </c>
      <c r="C593" s="22">
        <f t="shared" si="71"/>
        <v>395.41784862571217</v>
      </c>
      <c r="D593" s="23">
        <f t="shared" si="72"/>
        <v>1.518642367002035E-08</v>
      </c>
      <c r="E593" s="24">
        <f t="shared" si="73"/>
        <v>0.47925621403029334</v>
      </c>
      <c r="F593" s="25">
        <f t="shared" si="74"/>
        <v>2.9701659099385607</v>
      </c>
      <c r="G593" s="26">
        <f t="shared" si="75"/>
        <v>0.06459524688141725</v>
      </c>
      <c r="H593" s="26">
        <f t="shared" si="76"/>
        <v>6.004927066758539</v>
      </c>
      <c r="I593" s="31">
        <f t="shared" si="77"/>
        <v>5</v>
      </c>
    </row>
    <row r="594" spans="1:9" ht="12.75">
      <c r="A594" s="21">
        <f t="shared" si="78"/>
        <v>5.569999999999924</v>
      </c>
      <c r="B594" s="22">
        <f t="shared" si="70"/>
        <v>4801.547390438237</v>
      </c>
      <c r="C594" s="22">
        <f t="shared" si="71"/>
        <v>395.32997744978536</v>
      </c>
      <c r="D594" s="23">
        <f t="shared" si="72"/>
        <v>1.5145545019767694E-08</v>
      </c>
      <c r="E594" s="24">
        <f t="shared" si="73"/>
        <v>0.4779661573599114</v>
      </c>
      <c r="F594" s="25">
        <f t="shared" si="74"/>
        <v>2.9769600353097387</v>
      </c>
      <c r="G594" s="26">
        <f t="shared" si="75"/>
        <v>0.04987386828429462</v>
      </c>
      <c r="H594" s="26">
        <f t="shared" si="76"/>
        <v>6.003793938903772</v>
      </c>
      <c r="I594" s="31">
        <f t="shared" si="77"/>
        <v>5</v>
      </c>
    </row>
    <row r="595" spans="1:9" ht="12.75">
      <c r="A595" s="21">
        <f t="shared" si="78"/>
        <v>5.579999999999924</v>
      </c>
      <c r="B595" s="22">
        <f t="shared" si="70"/>
        <v>4814.483750866703</v>
      </c>
      <c r="C595" s="22">
        <f t="shared" si="71"/>
        <v>395.24253856899975</v>
      </c>
      <c r="D595" s="23">
        <f t="shared" si="72"/>
        <v>1.5104849435484953E-08</v>
      </c>
      <c r="E595" s="24">
        <f t="shared" si="73"/>
        <v>0.47668187792224503</v>
      </c>
      <c r="F595" s="25">
        <f t="shared" si="74"/>
        <v>2.9837593332175736</v>
      </c>
      <c r="G595" s="26">
        <f t="shared" si="75"/>
        <v>0.03514787174393984</v>
      </c>
      <c r="H595" s="26">
        <f t="shared" si="76"/>
        <v>6.002666538179087</v>
      </c>
      <c r="I595" s="31">
        <f t="shared" si="77"/>
        <v>5</v>
      </c>
    </row>
    <row r="596" spans="1:9" ht="12.75">
      <c r="A596" s="21">
        <f t="shared" si="78"/>
        <v>5.5899999999999235</v>
      </c>
      <c r="B596" s="22">
        <f t="shared" si="70"/>
        <v>4827.431708215618</v>
      </c>
      <c r="C596" s="22">
        <f t="shared" si="71"/>
        <v>395.15552897561287</v>
      </c>
      <c r="D596" s="23">
        <f t="shared" si="72"/>
        <v>1.5064335771476076E-08</v>
      </c>
      <c r="E596" s="24">
        <f t="shared" si="73"/>
        <v>0.4754033395611877</v>
      </c>
      <c r="F596" s="25">
        <f t="shared" si="74"/>
        <v>2.9905637997300687</v>
      </c>
      <c r="G596" s="26">
        <f t="shared" si="75"/>
        <v>0.020417224758851747</v>
      </c>
      <c r="H596" s="26">
        <f t="shared" si="76"/>
        <v>6.001544824218989</v>
      </c>
      <c r="I596" s="31">
        <f t="shared" si="77"/>
        <v>5</v>
      </c>
    </row>
    <row r="597" spans="1:9" ht="12.75">
      <c r="A597" s="21">
        <f t="shared" si="78"/>
        <v>5.599999999999923</v>
      </c>
      <c r="B597" s="22">
        <f t="shared" si="70"/>
        <v>4840.391252107411</v>
      </c>
      <c r="C597" s="22">
        <f t="shared" si="71"/>
        <v>395.06894568900384</v>
      </c>
      <c r="D597" s="23">
        <f t="shared" si="72"/>
        <v>1.502400289124741E-08</v>
      </c>
      <c r="E597" s="24">
        <f t="shared" si="73"/>
        <v>0.47413050641104404</v>
      </c>
      <c r="F597" s="25">
        <f t="shared" si="74"/>
        <v>2.9973734309241817</v>
      </c>
      <c r="G597" s="26">
        <f t="shared" si="75"/>
        <v>0.005681895176230798</v>
      </c>
      <c r="H597" s="26">
        <f t="shared" si="76"/>
        <v>6.000428757024594</v>
      </c>
      <c r="I597" s="31">
        <f t="shared" si="77"/>
        <v>5</v>
      </c>
    </row>
    <row r="598" spans="1:9" ht="12.75">
      <c r="A598" s="21">
        <f t="shared" si="78"/>
        <v>5.609999999999923</v>
      </c>
      <c r="B598" s="22">
        <f t="shared" si="70"/>
        <v>4853.362372192325</v>
      </c>
      <c r="C598" s="22">
        <f t="shared" si="71"/>
        <v>394.98278575537245</v>
      </c>
      <c r="D598" s="23">
        <f t="shared" si="72"/>
        <v>1.4983849667417462E-08</v>
      </c>
      <c r="E598" s="24">
        <f t="shared" si="73"/>
        <v>0.47286334289368215</v>
      </c>
      <c r="F598" s="25">
        <f t="shared" si="74"/>
        <v>3.0041882228857895</v>
      </c>
      <c r="G598" s="26">
        <f t="shared" si="75"/>
        <v>1.0723251799949023</v>
      </c>
      <c r="H598" s="26">
        <f t="shared" si="76"/>
        <v>7.080701625766482</v>
      </c>
      <c r="I598" s="31">
        <f t="shared" si="77"/>
        <v>6</v>
      </c>
    </row>
    <row r="599" spans="1:9" ht="12.75">
      <c r="A599" s="21">
        <f t="shared" si="78"/>
        <v>5.619999999999923</v>
      </c>
      <c r="B599" s="22">
        <f t="shared" si="70"/>
        <v>4866.345058148286</v>
      </c>
      <c r="C599" s="22">
        <f t="shared" si="71"/>
        <v>394.8970462474427</v>
      </c>
      <c r="D599" s="23">
        <f t="shared" si="72"/>
        <v>1.494387498162783E-08</v>
      </c>
      <c r="E599" s="24">
        <f t="shared" si="73"/>
        <v>0.47160181371572235</v>
      </c>
      <c r="F599" s="25">
        <f t="shared" si="74"/>
        <v>3.011008171709654</v>
      </c>
      <c r="G599" s="26">
        <f t="shared" si="75"/>
        <v>1.0573456526264362</v>
      </c>
      <c r="H599" s="26">
        <f t="shared" si="76"/>
        <v>7.079361996045744</v>
      </c>
      <c r="I599" s="31">
        <f t="shared" si="77"/>
        <v>6</v>
      </c>
    </row>
    <row r="600" spans="1:9" ht="12.75">
      <c r="A600" s="21">
        <f t="shared" si="78"/>
        <v>5.629999999999923</v>
      </c>
      <c r="B600" s="22">
        <f t="shared" si="70"/>
        <v>4879.339299680784</v>
      </c>
      <c r="C600" s="22">
        <f t="shared" si="71"/>
        <v>394.81172426416947</v>
      </c>
      <c r="D600" s="23">
        <f t="shared" si="72"/>
        <v>1.490407772445503E-08</v>
      </c>
      <c r="E600" s="24">
        <f t="shared" si="73"/>
        <v>0.47034588386575527</v>
      </c>
      <c r="F600" s="25">
        <f t="shared" si="74"/>
        <v>3.0178332734993925</v>
      </c>
      <c r="G600" s="26">
        <f t="shared" si="75"/>
        <v>1.0423624913527674</v>
      </c>
      <c r="H600" s="26">
        <f t="shared" si="76"/>
        <v>7.078029038351552</v>
      </c>
      <c r="I600" s="31">
        <f t="shared" si="77"/>
        <v>6</v>
      </c>
    </row>
    <row r="601" spans="1:9" ht="12.75">
      <c r="A601" s="21">
        <f t="shared" si="78"/>
        <v>5.639999999999922</v>
      </c>
      <c r="B601" s="22">
        <f t="shared" si="70"/>
        <v>4892.34508652275</v>
      </c>
      <c r="C601" s="22">
        <f t="shared" si="71"/>
        <v>394.72681693044956</v>
      </c>
      <c r="D601" s="23">
        <f t="shared" si="72"/>
        <v>1.4864456795323455E-08</v>
      </c>
      <c r="E601" s="24">
        <f t="shared" si="73"/>
        <v>0.46909551861159426</v>
      </c>
      <c r="F601" s="25">
        <f t="shared" si="74"/>
        <v>3.0246635243674365</v>
      </c>
      <c r="G601" s="26">
        <f t="shared" si="75"/>
        <v>1.02737565750482</v>
      </c>
      <c r="H601" s="26">
        <f t="shared" si="76"/>
        <v>7.076702706239693</v>
      </c>
      <c r="I601" s="31">
        <f t="shared" si="77"/>
        <v>6</v>
      </c>
    </row>
    <row r="602" spans="1:9" ht="12.75">
      <c r="A602" s="21">
        <f t="shared" si="78"/>
        <v>5.649999999999922</v>
      </c>
      <c r="B602" s="22">
        <f t="shared" si="70"/>
        <v>4905.36240843443</v>
      </c>
      <c r="C602" s="22">
        <f t="shared" si="71"/>
        <v>394.64232139683645</v>
      </c>
      <c r="D602" s="23">
        <f t="shared" si="72"/>
        <v>1.4825011102419238E-08</v>
      </c>
      <c r="E602" s="24">
        <f t="shared" si="73"/>
        <v>0.4678506834975577</v>
      </c>
      <c r="F602" s="25">
        <f t="shared" si="74"/>
        <v>3.031498920435005</v>
      </c>
      <c r="G602" s="26">
        <f t="shared" si="75"/>
        <v>1.0123851128129016</v>
      </c>
      <c r="H602" s="26">
        <f t="shared" si="76"/>
        <v>7.075382953682912</v>
      </c>
      <c r="I602" s="31">
        <f t="shared" si="77"/>
        <v>6</v>
      </c>
    </row>
    <row r="603" spans="1:9" ht="12.75">
      <c r="A603" s="21">
        <f t="shared" si="78"/>
        <v>5.659999999999922</v>
      </c>
      <c r="B603" s="22">
        <f t="shared" si="70"/>
        <v>4918.391255203268</v>
      </c>
      <c r="C603" s="22">
        <f t="shared" si="71"/>
        <v>394.5582348392586</v>
      </c>
      <c r="D603" s="23">
        <f t="shared" si="72"/>
        <v>1.4785739562605197E-08</v>
      </c>
      <c r="E603" s="24">
        <f t="shared" si="73"/>
        <v>0.46661134434178453</v>
      </c>
      <c r="F603" s="25">
        <f t="shared" si="74"/>
        <v>3.0383394578320693</v>
      </c>
      <c r="G603" s="26">
        <f t="shared" si="75"/>
        <v>0.9973908194021845</v>
      </c>
      <c r="H603" s="26">
        <f t="shared" si="76"/>
        <v>7.074069735066323</v>
      </c>
      <c r="I603" s="31">
        <f t="shared" si="77"/>
        <v>6</v>
      </c>
    </row>
    <row r="604" spans="1:9" ht="12.75">
      <c r="A604" s="21">
        <f t="shared" si="78"/>
        <v>5.669999999999922</v>
      </c>
      <c r="B604" s="22">
        <f t="shared" si="70"/>
        <v>4931.431616643788</v>
      </c>
      <c r="C604" s="22">
        <f t="shared" si="71"/>
        <v>394.47455445874135</v>
      </c>
      <c r="D604" s="23">
        <f t="shared" si="72"/>
        <v>1.4746641101336662E-08</v>
      </c>
      <c r="E604" s="24">
        <f t="shared" si="73"/>
        <v>0.4653774672335777</v>
      </c>
      <c r="F604" s="25">
        <f t="shared" si="74"/>
        <v>3.0451851326973216</v>
      </c>
      <c r="G604" s="26">
        <f t="shared" si="75"/>
        <v>0.9823927397882366</v>
      </c>
      <c r="H604" s="26">
        <f t="shared" si="76"/>
        <v>7.07276300518288</v>
      </c>
      <c r="I604" s="31">
        <f t="shared" si="77"/>
        <v>6</v>
      </c>
    </row>
    <row r="605" spans="1:9" ht="12.75">
      <c r="A605" s="21">
        <f t="shared" si="78"/>
        <v>5.679999999999922</v>
      </c>
      <c r="B605" s="22">
        <f t="shared" si="70"/>
        <v>4944.4834825974685</v>
      </c>
      <c r="C605" s="22">
        <f t="shared" si="71"/>
        <v>394.39127748113316</v>
      </c>
      <c r="D605" s="23">
        <f t="shared" si="72"/>
        <v>1.4707714652578346E-08</v>
      </c>
      <c r="E605" s="24">
        <f t="shared" si="73"/>
        <v>0.4641490185307812</v>
      </c>
      <c r="F605" s="25">
        <f t="shared" si="74"/>
        <v>3.052035941178138</v>
      </c>
      <c r="G605" s="26">
        <f t="shared" si="75"/>
        <v>0.9673908368726194</v>
      </c>
      <c r="H605" s="26">
        <f t="shared" si="76"/>
        <v>7.0714627192288955</v>
      </c>
      <c r="I605" s="31">
        <f t="shared" si="77"/>
        <v>6</v>
      </c>
    </row>
    <row r="606" spans="1:9" ht="12.75">
      <c r="A606" s="21">
        <f t="shared" si="78"/>
        <v>5.689999999999921</v>
      </c>
      <c r="B606" s="22">
        <f t="shared" si="70"/>
        <v>4957.546842932629</v>
      </c>
      <c r="C606" s="22">
        <f t="shared" si="71"/>
        <v>394.30840115683424</v>
      </c>
      <c r="D606" s="23">
        <f t="shared" si="72"/>
        <v>1.4668959158722093E-08</v>
      </c>
      <c r="E606" s="24">
        <f t="shared" si="73"/>
        <v>0.462925964857184</v>
      </c>
      <c r="F606" s="25">
        <f t="shared" si="74"/>
        <v>3.0588918794305524</v>
      </c>
      <c r="G606" s="26">
        <f t="shared" si="75"/>
        <v>0.9523850739385248</v>
      </c>
      <c r="H606" s="26">
        <f t="shared" si="76"/>
        <v>7.07016883279963</v>
      </c>
      <c r="I606" s="31">
        <f t="shared" si="77"/>
        <v>6</v>
      </c>
    </row>
    <row r="607" spans="1:9" ht="12.75">
      <c r="A607" s="21">
        <f t="shared" si="78"/>
        <v>5.699999999999921</v>
      </c>
      <c r="B607" s="22">
        <f t="shared" si="70"/>
        <v>4970.621687544307</v>
      </c>
      <c r="C607" s="22">
        <f t="shared" si="71"/>
        <v>394.2259227605297</v>
      </c>
      <c r="D607" s="23">
        <f t="shared" si="72"/>
        <v>1.4630373570505645E-08</v>
      </c>
      <c r="E607" s="24">
        <f t="shared" si="73"/>
        <v>0.4617082730999566</v>
      </c>
      <c r="F607" s="25">
        <f t="shared" si="74"/>
        <v>3.065752943619217</v>
      </c>
      <c r="G607" s="26">
        <f t="shared" si="75"/>
        <v>0.937375414646496</v>
      </c>
      <c r="H607" s="26">
        <f t="shared" si="76"/>
        <v>7.06888130188493</v>
      </c>
      <c r="I607" s="31">
        <f t="shared" si="77"/>
        <v>6</v>
      </c>
    </row>
    <row r="608" spans="1:9" ht="12.75">
      <c r="A608" s="21">
        <f t="shared" si="78"/>
        <v>5.709999999999921</v>
      </c>
      <c r="B608" s="22">
        <f t="shared" si="70"/>
        <v>4983.708006354147</v>
      </c>
      <c r="C608" s="22">
        <f t="shared" si="71"/>
        <v>394.14383959092584</v>
      </c>
      <c r="D608" s="23">
        <f t="shared" si="72"/>
        <v>1.4591956846932236E-08</v>
      </c>
      <c r="E608" s="24">
        <f t="shared" si="73"/>
        <v>0.46049591040711363</v>
      </c>
      <c r="F608" s="25">
        <f t="shared" si="74"/>
        <v>3.072619129917377</v>
      </c>
      <c r="G608" s="26">
        <f t="shared" si="75"/>
        <v>0.922361823030176</v>
      </c>
      <c r="H608" s="26">
        <f t="shared" si="76"/>
        <v>7.06760008286493</v>
      </c>
      <c r="I608" s="31">
        <f t="shared" si="77"/>
        <v>6</v>
      </c>
    </row>
    <row r="609" spans="1:9" ht="12.75">
      <c r="A609" s="21">
        <f t="shared" si="78"/>
        <v>5.719999999999921</v>
      </c>
      <c r="B609" s="22">
        <f t="shared" si="70"/>
        <v>4996.80578931028</v>
      </c>
      <c r="C609" s="22">
        <f t="shared" si="71"/>
        <v>394.0621489704891</v>
      </c>
      <c r="D609" s="23">
        <f t="shared" si="72"/>
        <v>1.4553707955191188E-08</v>
      </c>
      <c r="E609" s="24">
        <f t="shared" si="73"/>
        <v>0.4592888441850078</v>
      </c>
      <c r="F609" s="25">
        <f t="shared" si="74"/>
        <v>3.0794904345068335</v>
      </c>
      <c r="G609" s="26">
        <f t="shared" si="75"/>
        <v>0.9073442634921365</v>
      </c>
      <c r="H609" s="26">
        <f t="shared" si="76"/>
        <v>7.066325132505804</v>
      </c>
      <c r="I609" s="31">
        <f t="shared" si="77"/>
        <v>6</v>
      </c>
    </row>
    <row r="610" spans="1:9" ht="12.75">
      <c r="A610" s="21">
        <f t="shared" si="78"/>
        <v>5.7299999999999205</v>
      </c>
      <c r="B610" s="22">
        <f t="shared" si="70"/>
        <v>5009.915026387207</v>
      </c>
      <c r="C610" s="22">
        <f t="shared" si="71"/>
        <v>393.98084824518986</v>
      </c>
      <c r="D610" s="23">
        <f t="shared" si="72"/>
        <v>1.4515625870579355E-08</v>
      </c>
      <c r="E610" s="24">
        <f t="shared" si="73"/>
        <v>0.45808704209585116</v>
      </c>
      <c r="F610" s="25">
        <f t="shared" si="74"/>
        <v>3.0863668535779154</v>
      </c>
      <c r="G610" s="26">
        <f t="shared" si="75"/>
        <v>0.8923227007997423</v>
      </c>
      <c r="H610" s="26">
        <f t="shared" si="76"/>
        <v>7.0650564079555735</v>
      </c>
      <c r="I610" s="31">
        <f t="shared" si="77"/>
        <v>6</v>
      </c>
    </row>
    <row r="611" spans="1:9" ht="12.75">
      <c r="A611" s="21">
        <f t="shared" si="78"/>
        <v>5.73999999999992</v>
      </c>
      <c r="B611" s="22">
        <f t="shared" si="70"/>
        <v>5023.0357075856855</v>
      </c>
      <c r="C611" s="22">
        <f t="shared" si="71"/>
        <v>393.89993478424844</v>
      </c>
      <c r="D611" s="23">
        <f t="shared" si="72"/>
        <v>1.4477709576423486E-08</v>
      </c>
      <c r="E611" s="24">
        <f t="shared" si="73"/>
        <v>0.4568904720552646</v>
      </c>
      <c r="F611" s="25">
        <f t="shared" si="74"/>
        <v>3.093248383329442</v>
      </c>
      <c r="G611" s="26">
        <f t="shared" si="75"/>
        <v>0.8772971000810884</v>
      </c>
      <c r="H611" s="26">
        <f t="shared" si="76"/>
        <v>7.063793866739973</v>
      </c>
      <c r="I611" s="31">
        <f t="shared" si="77"/>
        <v>6</v>
      </c>
    </row>
    <row r="612" spans="1:9" ht="12.75">
      <c r="A612" s="21">
        <f t="shared" si="78"/>
        <v>5.74999999999992</v>
      </c>
      <c r="B612" s="22">
        <f t="shared" si="70"/>
        <v>5036.167822932615</v>
      </c>
      <c r="C612" s="22">
        <f t="shared" si="71"/>
        <v>393.81940597988444</v>
      </c>
      <c r="D612" s="23">
        <f t="shared" si="72"/>
        <v>1.4439958064003426E-08</v>
      </c>
      <c r="E612" s="24">
        <f t="shared" si="73"/>
        <v>0.45569910222985455</v>
      </c>
      <c r="F612" s="25">
        <f t="shared" si="74"/>
        <v>3.1001350199687017</v>
      </c>
      <c r="G612" s="26">
        <f t="shared" si="75"/>
        <v>0.862267426820956</v>
      </c>
      <c r="H612" s="26">
        <f t="shared" si="76"/>
        <v>7.062537466758359</v>
      </c>
      <c r="I612" s="31">
        <f t="shared" si="77"/>
        <v>6</v>
      </c>
    </row>
    <row r="613" spans="1:9" ht="12.75">
      <c r="A613" s="21">
        <f t="shared" si="78"/>
        <v>5.75999999999992</v>
      </c>
      <c r="B613" s="22">
        <f t="shared" si="70"/>
        <v>5049.311362480926</v>
      </c>
      <c r="C613" s="22">
        <f t="shared" si="71"/>
        <v>393.7392592470693</v>
      </c>
      <c r="D613" s="23">
        <f t="shared" si="72"/>
        <v>1.4402370332476227E-08</v>
      </c>
      <c r="E613" s="24">
        <f t="shared" si="73"/>
        <v>0.45451290103481784</v>
      </c>
      <c r="F613" s="25">
        <f t="shared" si="74"/>
        <v>3.1070267597114074</v>
      </c>
      <c r="G613" s="26">
        <f t="shared" si="75"/>
        <v>0.8472336468568759</v>
      </c>
      <c r="H613" s="26">
        <f t="shared" si="76"/>
        <v>7.0612871662796906</v>
      </c>
      <c r="I613" s="31">
        <f t="shared" si="77"/>
        <v>6</v>
      </c>
    </row>
    <row r="614" spans="1:9" ht="12.75">
      <c r="A614" s="21">
        <f t="shared" si="78"/>
        <v>5.76999999999992</v>
      </c>
      <c r="B614" s="22">
        <f aca="true" t="shared" si="79" ref="B614:B637">(2*PI()*SQRT((A614*$M$3)^3/$M$4))/($M$2)</f>
        <v>5062.466316309459</v>
      </c>
      <c r="C614" s="22">
        <f aca="true" t="shared" si="80" ref="C614:C637">1/ABS(1/$B$10-1/B614)</f>
        <v>393.6594920232829</v>
      </c>
      <c r="D614" s="23">
        <f aca="true" t="shared" si="81" ref="D614:D637">2*PI()/(B614*$M$2)</f>
        <v>1.4364945388801087E-08</v>
      </c>
      <c r="E614" s="24">
        <f aca="true" t="shared" si="82" ref="E614:E637">D614*$M$7</f>
        <v>0.45333183713157293</v>
      </c>
      <c r="F614" s="25">
        <f aca="true" t="shared" si="83" ref="F614:F637">((PI()*SQRT(((A614*$M$3+$A$10*$M$3)/2)^3/$M$4))/($M$2))/$M$6</f>
        <v>3.113923598781678</v>
      </c>
      <c r="G614" s="26">
        <f aca="true" t="shared" si="84" ref="G614:G637">((I614+1)*2*PI()-2*$D$10*F614)/($D$10-E614)</f>
        <v>0.8321957263751788</v>
      </c>
      <c r="H614" s="26">
        <f aca="true" t="shared" si="85" ref="H614:H637">2*F614+G614</f>
        <v>7.060042923938535</v>
      </c>
      <c r="I614" s="31">
        <f aca="true" t="shared" si="86" ref="I614:I637">LOOKUP(A614,$M$38:$M$88,$L$38:$L$88)</f>
        <v>6</v>
      </c>
    </row>
    <row r="615" spans="1:9" ht="12.75">
      <c r="A615" s="21">
        <f t="shared" si="78"/>
        <v>5.779999999999919</v>
      </c>
      <c r="B615" s="22">
        <f t="shared" si="79"/>
        <v>5075.632674522861</v>
      </c>
      <c r="C615" s="22">
        <f t="shared" si="80"/>
        <v>393.58010176827196</v>
      </c>
      <c r="D615" s="23">
        <f t="shared" si="81"/>
        <v>1.4327682247665153E-08</v>
      </c>
      <c r="E615" s="24">
        <f t="shared" si="82"/>
        <v>0.4521558794254187</v>
      </c>
      <c r="F615" s="25">
        <f t="shared" si="83"/>
        <v>3.120825533411996</v>
      </c>
      <c r="G615" s="26">
        <f t="shared" si="84"/>
        <v>0.8171536319071532</v>
      </c>
      <c r="H615" s="26">
        <f t="shared" si="85"/>
        <v>7.058804698731145</v>
      </c>
      <c r="I615" s="31">
        <f t="shared" si="86"/>
        <v>6</v>
      </c>
    </row>
    <row r="616" spans="1:9" ht="12.75">
      <c r="A616" s="21">
        <f t="shared" si="78"/>
        <v>5.789999999999919</v>
      </c>
      <c r="B616" s="22">
        <f t="shared" si="79"/>
        <v>5088.810427251468</v>
      </c>
      <c r="C616" s="22">
        <f t="shared" si="80"/>
        <v>393.50108596381233</v>
      </c>
      <c r="D616" s="23">
        <f t="shared" si="81"/>
        <v>1.429057993141012E-08</v>
      </c>
      <c r="E616" s="24">
        <f t="shared" si="82"/>
        <v>0.45098499706321743</v>
      </c>
      <c r="F616" s="25">
        <f t="shared" si="83"/>
        <v>3.1277325598431873</v>
      </c>
      <c r="G616" s="26">
        <f t="shared" si="84"/>
        <v>0.8021073303252065</v>
      </c>
      <c r="H616" s="26">
        <f t="shared" si="85"/>
        <v>7.057572450011581</v>
      </c>
      <c r="I616" s="31">
        <f t="shared" si="86"/>
        <v>6</v>
      </c>
    </row>
    <row r="617" spans="1:9" ht="12.75">
      <c r="A617" s="21">
        <f t="shared" si="78"/>
        <v>5.799999999999919</v>
      </c>
      <c r="B617" s="22">
        <f t="shared" si="79"/>
        <v>5101.999564651202</v>
      </c>
      <c r="C617" s="22">
        <f t="shared" si="80"/>
        <v>393.42244211347383</v>
      </c>
      <c r="D617" s="23">
        <f t="shared" si="81"/>
        <v>1.425363746995969E-08</v>
      </c>
      <c r="E617" s="24">
        <f t="shared" si="82"/>
        <v>0.44981915943110634</v>
      </c>
      <c r="F617" s="25">
        <f t="shared" si="83"/>
        <v>3.1346446743243828</v>
      </c>
      <c r="G617" s="26">
        <f t="shared" si="84"/>
        <v>0.787056788839112</v>
      </c>
      <c r="H617" s="26">
        <f t="shared" si="85"/>
        <v>7.0563461374878775</v>
      </c>
      <c r="I617" s="31">
        <f t="shared" si="86"/>
        <v>6</v>
      </c>
    </row>
    <row r="618" spans="1:9" ht="12.75">
      <c r="A618" s="21">
        <f t="shared" si="78"/>
        <v>5.809999999999919</v>
      </c>
      <c r="B618" s="22">
        <f t="shared" si="79"/>
        <v>5115.200076903441</v>
      </c>
      <c r="C618" s="22">
        <f t="shared" si="80"/>
        <v>393.3441677423887</v>
      </c>
      <c r="D618" s="23">
        <f t="shared" si="81"/>
        <v>1.4216853900747851E-08</v>
      </c>
      <c r="E618" s="24">
        <f t="shared" si="82"/>
        <v>0.44865833615223333</v>
      </c>
      <c r="F618" s="25">
        <f t="shared" si="83"/>
        <v>3.1415618731129893</v>
      </c>
      <c r="G618" s="26">
        <f t="shared" si="84"/>
        <v>0.7720019749922861</v>
      </c>
      <c r="H618" s="26">
        <f t="shared" si="85"/>
        <v>7.055125721218265</v>
      </c>
      <c r="I618" s="31">
        <f t="shared" si="86"/>
        <v>6</v>
      </c>
    </row>
    <row r="619" spans="1:9" ht="12.75">
      <c r="A619" s="21">
        <f t="shared" si="78"/>
        <v>5.819999999999919</v>
      </c>
      <c r="B619" s="22">
        <f t="shared" si="79"/>
        <v>5128.41195421494</v>
      </c>
      <c r="C619" s="22">
        <f t="shared" si="80"/>
        <v>393.2662603970222</v>
      </c>
      <c r="D619" s="23">
        <f t="shared" si="81"/>
        <v>1.4180228268647878E-08</v>
      </c>
      <c r="E619" s="24">
        <f t="shared" si="82"/>
        <v>0.44750249708451717</v>
      </c>
      <c r="F619" s="25">
        <f t="shared" si="83"/>
        <v>3.1484841524746643</v>
      </c>
      <c r="G619" s="26">
        <f t="shared" si="84"/>
        <v>0.7569428566581018</v>
      </c>
      <c r="H619" s="26">
        <f t="shared" si="85"/>
        <v>7.053911161607431</v>
      </c>
      <c r="I619" s="31">
        <f t="shared" si="86"/>
        <v>6</v>
      </c>
    </row>
    <row r="620" spans="1:9" ht="12.75">
      <c r="A620" s="21">
        <f t="shared" si="78"/>
        <v>5.829999999999918</v>
      </c>
      <c r="B620" s="22">
        <f t="shared" si="79"/>
        <v>5141.635186817695</v>
      </c>
      <c r="C620" s="22">
        <f t="shared" si="80"/>
        <v>393.18871764494696</v>
      </c>
      <c r="D620" s="23">
        <f t="shared" si="81"/>
        <v>1.4143759625902233E-08</v>
      </c>
      <c r="E620" s="24">
        <f t="shared" si="82"/>
        <v>0.4463516123184346</v>
      </c>
      <c r="F620" s="25">
        <f t="shared" si="83"/>
        <v>3.155411508683278</v>
      </c>
      <c r="G620" s="26">
        <f t="shared" si="84"/>
        <v>0.7418794020362828</v>
      </c>
      <c r="H620" s="26">
        <f t="shared" si="85"/>
        <v>7.052702419402839</v>
      </c>
      <c r="I620" s="31">
        <f t="shared" si="86"/>
        <v>6</v>
      </c>
    </row>
    <row r="621" spans="1:9" ht="12.75">
      <c r="A621" s="21">
        <f t="shared" si="78"/>
        <v>5.839999999999918</v>
      </c>
      <c r="B621" s="22">
        <f t="shared" si="79"/>
        <v>5154.869764968848</v>
      </c>
      <c r="C621" s="22">
        <f t="shared" si="80"/>
        <v>393.11153707461915</v>
      </c>
      <c r="D621" s="23">
        <f t="shared" si="81"/>
        <v>1.410744703205317E-08</v>
      </c>
      <c r="E621" s="24">
        <f t="shared" si="82"/>
        <v>0.44520565217483105</v>
      </c>
      <c r="F621" s="25">
        <f t="shared" si="83"/>
        <v>3.1623439380208875</v>
      </c>
      <c r="G621" s="26">
        <f t="shared" si="84"/>
        <v>0.7268115796493131</v>
      </c>
      <c r="H621" s="26">
        <f t="shared" si="85"/>
        <v>7.051499455691088</v>
      </c>
      <c r="I621" s="31">
        <f t="shared" si="86"/>
        <v>6</v>
      </c>
    </row>
    <row r="622" spans="1:9" ht="12.75">
      <c r="A622" s="21">
        <f aca="true" t="shared" si="87" ref="A622:A637">A621+(($F$10-2)/400)</f>
        <v>5.849999999999918</v>
      </c>
      <c r="B622" s="22">
        <f t="shared" si="79"/>
        <v>5168.115678950572</v>
      </c>
      <c r="C622" s="22">
        <f t="shared" si="80"/>
        <v>393.0347162951583</v>
      </c>
      <c r="D622" s="23">
        <f t="shared" si="81"/>
        <v>1.407128955387415E-08</v>
      </c>
      <c r="E622" s="24">
        <f t="shared" si="82"/>
        <v>0.44406458720275543</v>
      </c>
      <c r="F622" s="25">
        <f t="shared" si="83"/>
        <v>3.1692814367777076</v>
      </c>
      <c r="G622" s="26">
        <f t="shared" si="84"/>
        <v>0.7117393583389023</v>
      </c>
      <c r="H622" s="26">
        <f t="shared" si="85"/>
        <v>7.050302231894317</v>
      </c>
      <c r="I622" s="31">
        <f t="shared" si="86"/>
        <v>6</v>
      </c>
    </row>
    <row r="623" spans="1:9" ht="12.75">
      <c r="A623" s="21">
        <f t="shared" si="87"/>
        <v>5.859999999999918</v>
      </c>
      <c r="B623" s="22">
        <f t="shared" si="79"/>
        <v>5181.372919069979</v>
      </c>
      <c r="C623" s="22">
        <f t="shared" si="80"/>
        <v>392.9582529361296</v>
      </c>
      <c r="D623" s="23">
        <f t="shared" si="81"/>
        <v>1.403528626530196E-08</v>
      </c>
      <c r="E623" s="24">
        <f t="shared" si="82"/>
        <v>0.4429283881773186</v>
      </c>
      <c r="F623" s="25">
        <f t="shared" si="83"/>
        <v>3.1762240012520784</v>
      </c>
      <c r="G623" s="26">
        <f t="shared" si="84"/>
        <v>0.6966627072625013</v>
      </c>
      <c r="H623" s="26">
        <f t="shared" si="85"/>
        <v>7.0491107097666585</v>
      </c>
      <c r="I623" s="31">
        <f t="shared" si="86"/>
        <v>6</v>
      </c>
    </row>
    <row r="624" spans="1:9" ht="12.75">
      <c r="A624" s="21">
        <f t="shared" si="87"/>
        <v>5.8699999999999175</v>
      </c>
      <c r="B624" s="22">
        <f t="shared" si="79"/>
        <v>5194.641475658988</v>
      </c>
      <c r="C624" s="22">
        <f t="shared" si="80"/>
        <v>392.88214464732897</v>
      </c>
      <c r="D624" s="23">
        <f t="shared" si="81"/>
        <v>1.3999436247369686E-08</v>
      </c>
      <c r="E624" s="24">
        <f t="shared" si="82"/>
        <v>0.44179702609757776</v>
      </c>
      <c r="F624" s="25">
        <f t="shared" si="83"/>
        <v>3.1831716277504385</v>
      </c>
      <c r="G624" s="26">
        <f t="shared" si="84"/>
        <v>0.6815815958898493</v>
      </c>
      <c r="H624" s="26">
        <f t="shared" si="85"/>
        <v>7.047924851390726</v>
      </c>
      <c r="I624" s="31">
        <f t="shared" si="86"/>
        <v>6</v>
      </c>
    </row>
    <row r="625" spans="1:9" ht="12.75">
      <c r="A625" s="21">
        <f t="shared" si="87"/>
        <v>5.879999999999917</v>
      </c>
      <c r="B625" s="22">
        <f t="shared" si="79"/>
        <v>5207.921339074246</v>
      </c>
      <c r="C625" s="22">
        <f t="shared" si="80"/>
        <v>392.8063890985706</v>
      </c>
      <c r="D625" s="23">
        <f t="shared" si="81"/>
        <v>1.3963738588140307E-08</v>
      </c>
      <c r="E625" s="24">
        <f t="shared" si="82"/>
        <v>0.4406704721844409</v>
      </c>
      <c r="F625" s="25">
        <f t="shared" si="83"/>
        <v>3.190124312587291</v>
      </c>
      <c r="G625" s="26">
        <f t="shared" si="84"/>
        <v>0.666495993999585</v>
      </c>
      <c r="H625" s="26">
        <f t="shared" si="85"/>
        <v>7.046744619174167</v>
      </c>
      <c r="I625" s="31">
        <f t="shared" si="86"/>
        <v>6</v>
      </c>
    </row>
    <row r="626" spans="1:9" ht="12.75">
      <c r="A626" s="21">
        <f t="shared" si="87"/>
        <v>5.889999999999917</v>
      </c>
      <c r="B626" s="22">
        <f t="shared" si="79"/>
        <v>5221.212499697004</v>
      </c>
      <c r="C626" s="22">
        <f t="shared" si="80"/>
        <v>392.73098397947734</v>
      </c>
      <c r="D626" s="23">
        <f t="shared" si="81"/>
        <v>1.3928192382641116E-08</v>
      </c>
      <c r="E626" s="24">
        <f t="shared" si="82"/>
        <v>0.43954869787859724</v>
      </c>
      <c r="F626" s="25">
        <f t="shared" si="83"/>
        <v>3.1970820520851815</v>
      </c>
      <c r="G626" s="26">
        <f t="shared" si="84"/>
        <v>0.6514058716758732</v>
      </c>
      <c r="H626" s="26">
        <f t="shared" si="85"/>
        <v>7.045569975846236</v>
      </c>
      <c r="I626" s="31">
        <f t="shared" si="86"/>
        <v>6</v>
      </c>
    </row>
    <row r="627" spans="1:9" ht="12.75">
      <c r="A627" s="21">
        <f t="shared" si="87"/>
        <v>5.899999999999917</v>
      </c>
      <c r="B627" s="22">
        <f t="shared" si="79"/>
        <v>5234.514947933027</v>
      </c>
      <c r="C627" s="22">
        <f t="shared" si="80"/>
        <v>392.65592699927373</v>
      </c>
      <c r="D627" s="23">
        <f t="shared" si="81"/>
        <v>1.3892796732798792E-08</v>
      </c>
      <c r="E627" s="24">
        <f t="shared" si="82"/>
        <v>0.4384316748384682</v>
      </c>
      <c r="F627" s="25">
        <f t="shared" si="83"/>
        <v>3.2040448425746604</v>
      </c>
      <c r="G627" s="26">
        <f t="shared" si="84"/>
        <v>0.6363111993051019</v>
      </c>
      <c r="H627" s="26">
        <f t="shared" si="85"/>
        <v>7.044400884454423</v>
      </c>
      <c r="I627" s="31">
        <f t="shared" si="86"/>
        <v>6</v>
      </c>
    </row>
    <row r="628" spans="1:9" ht="12.75">
      <c r="A628" s="21">
        <f t="shared" si="87"/>
        <v>5.909999999999917</v>
      </c>
      <c r="B628" s="22">
        <f t="shared" si="79"/>
        <v>5247.82867421247</v>
      </c>
      <c r="C628" s="22">
        <f t="shared" si="80"/>
        <v>392.5812158865815</v>
      </c>
      <c r="D628" s="23">
        <f t="shared" si="81"/>
        <v>1.3857550747375272E-08</v>
      </c>
      <c r="E628" s="24">
        <f t="shared" si="82"/>
        <v>0.43731937493818357</v>
      </c>
      <c r="F628" s="25">
        <f t="shared" si="83"/>
        <v>3.2110126803942616</v>
      </c>
      <c r="G628" s="26">
        <f t="shared" si="84"/>
        <v>0.6212119475725966</v>
      </c>
      <c r="H628" s="26">
        <f t="shared" si="85"/>
        <v>7.043237308361119</v>
      </c>
      <c r="I628" s="31">
        <f t="shared" si="86"/>
        <v>6</v>
      </c>
    </row>
    <row r="629" spans="1:9" ht="12.75">
      <c r="A629" s="21">
        <f t="shared" si="87"/>
        <v>5.919999999999916</v>
      </c>
      <c r="B629" s="22">
        <f t="shared" si="79"/>
        <v>5261.1536689898</v>
      </c>
      <c r="C629" s="22">
        <f t="shared" si="80"/>
        <v>392.5068483892175</v>
      </c>
      <c r="D629" s="23">
        <f t="shared" si="81"/>
        <v>1.3822453541904209E-08</v>
      </c>
      <c r="E629" s="24">
        <f t="shared" si="82"/>
        <v>0.4362117702655765</v>
      </c>
      <c r="F629" s="25">
        <f t="shared" si="83"/>
        <v>3.2179855618904667</v>
      </c>
      <c r="G629" s="26">
        <f t="shared" si="84"/>
        <v>0.6061080874593963</v>
      </c>
      <c r="H629" s="26">
        <f t="shared" si="85"/>
        <v>7.042079211240329</v>
      </c>
      <c r="I629" s="31">
        <f t="shared" si="86"/>
        <v>6</v>
      </c>
    </row>
    <row r="630" spans="1:9" ht="12.75">
      <c r="A630" s="21">
        <f t="shared" si="87"/>
        <v>5.929999999999916</v>
      </c>
      <c r="B630" s="22">
        <f t="shared" si="79"/>
        <v>5274.489922743673</v>
      </c>
      <c r="C630" s="22">
        <f t="shared" si="80"/>
        <v>392.4328222739945</v>
      </c>
      <c r="D630" s="23">
        <f t="shared" si="81"/>
        <v>1.3787504238628253E-08</v>
      </c>
      <c r="E630" s="24">
        <f t="shared" si="82"/>
        <v>0.4351088331202039</v>
      </c>
      <c r="F630" s="25">
        <f t="shared" si="83"/>
        <v>3.224963483417682</v>
      </c>
      <c r="G630" s="26">
        <f t="shared" si="84"/>
        <v>0.5909995902390539</v>
      </c>
      <c r="H630" s="26">
        <f t="shared" si="85"/>
        <v>7.040926557074418</v>
      </c>
      <c r="I630" s="31">
        <f t="shared" si="86"/>
        <v>6</v>
      </c>
    </row>
    <row r="631" spans="1:9" ht="12.75">
      <c r="A631" s="21">
        <f t="shared" si="87"/>
        <v>5.939999999999916</v>
      </c>
      <c r="B631" s="22">
        <f t="shared" si="79"/>
        <v>5287.837425976843</v>
      </c>
      <c r="C631" s="22">
        <f t="shared" si="80"/>
        <v>392.359135326524</v>
      </c>
      <c r="D631" s="23">
        <f t="shared" si="81"/>
        <v>1.3752701966436905E-08</v>
      </c>
      <c r="E631" s="24">
        <f t="shared" si="82"/>
        <v>0.43401053601138534</v>
      </c>
      <c r="F631" s="25">
        <f t="shared" si="83"/>
        <v>3.2319464413382075</v>
      </c>
      <c r="G631" s="26">
        <f t="shared" si="84"/>
        <v>0.5758864274744868</v>
      </c>
      <c r="H631" s="26">
        <f t="shared" si="85"/>
        <v>7.039779310150902</v>
      </c>
      <c r="I631" s="31">
        <f t="shared" si="86"/>
        <v>6</v>
      </c>
    </row>
    <row r="632" spans="1:9" ht="12.75">
      <c r="A632" s="21">
        <f t="shared" si="87"/>
        <v>5.949999999999916</v>
      </c>
      <c r="B632" s="22">
        <f t="shared" si="79"/>
        <v>5301.196169216058</v>
      </c>
      <c r="C632" s="22">
        <f t="shared" si="80"/>
        <v>392.2857853510217</v>
      </c>
      <c r="D632" s="23">
        <f t="shared" si="81"/>
        <v>1.3718045860805139E-08</v>
      </c>
      <c r="E632" s="24">
        <f t="shared" si="82"/>
        <v>0.4329168516562661</v>
      </c>
      <c r="F632" s="25">
        <f t="shared" si="83"/>
        <v>3.238934432022207</v>
      </c>
      <c r="G632" s="26">
        <f t="shared" si="84"/>
        <v>0.5607685710148607</v>
      </c>
      <c r="H632" s="26">
        <f t="shared" si="85"/>
        <v>7.038637435059274</v>
      </c>
      <c r="I632" s="31">
        <f t="shared" si="86"/>
        <v>6</v>
      </c>
    </row>
    <row r="633" spans="1:9" ht="12.75">
      <c r="A633" s="21">
        <f t="shared" si="87"/>
        <v>5.959999999999916</v>
      </c>
      <c r="B633" s="22">
        <f t="shared" si="79"/>
        <v>5314.56614301195</v>
      </c>
      <c r="C633" s="22">
        <f t="shared" si="80"/>
        <v>392.21277017011533</v>
      </c>
      <c r="D633" s="23">
        <f t="shared" si="81"/>
        <v>1.368353506373265E-08</v>
      </c>
      <c r="E633" s="24">
        <f t="shared" si="82"/>
        <v>0.4318277529778998</v>
      </c>
      <c r="F633" s="25">
        <f t="shared" si="83"/>
        <v>3.2459274518476824</v>
      </c>
      <c r="G633" s="26">
        <f t="shared" si="84"/>
        <v>0.5456459929925159</v>
      </c>
      <c r="H633" s="26">
        <f t="shared" si="85"/>
        <v>7.037500896687881</v>
      </c>
      <c r="I633" s="31">
        <f t="shared" si="86"/>
        <v>6</v>
      </c>
    </row>
    <row r="634" spans="1:9" ht="12.75">
      <c r="A634" s="21">
        <f t="shared" si="87"/>
        <v>5.969999999999915</v>
      </c>
      <c r="B634" s="22">
        <f t="shared" si="79"/>
        <v>5327.947337938953</v>
      </c>
      <c r="C634" s="22">
        <f t="shared" si="80"/>
        <v>392.140087624655</v>
      </c>
      <c r="D634" s="23">
        <f t="shared" si="81"/>
        <v>1.364916872368374E-08</v>
      </c>
      <c r="E634" s="24">
        <f t="shared" si="82"/>
        <v>0.43074321310335173</v>
      </c>
      <c r="F634" s="25">
        <f t="shared" si="83"/>
        <v>3.252925497200444</v>
      </c>
      <c r="G634" s="26">
        <f t="shared" si="84"/>
        <v>0.5305186658199339</v>
      </c>
      <c r="H634" s="26">
        <f t="shared" si="85"/>
        <v>7.0363696602208226</v>
      </c>
      <c r="I634" s="31">
        <f t="shared" si="86"/>
        <v>6</v>
      </c>
    </row>
    <row r="635" spans="1:9" ht="12.75">
      <c r="A635" s="21">
        <f t="shared" si="87"/>
        <v>5.979999999999915</v>
      </c>
      <c r="B635" s="22">
        <f t="shared" si="79"/>
        <v>5341.33974459519</v>
      </c>
      <c r="C635" s="22">
        <f t="shared" si="80"/>
        <v>392.0677355735255</v>
      </c>
      <c r="D635" s="23">
        <f t="shared" si="81"/>
        <v>1.3614945995527918E-08</v>
      </c>
      <c r="E635" s="24">
        <f t="shared" si="82"/>
        <v>0.4296632053618237</v>
      </c>
      <c r="F635" s="25">
        <f t="shared" si="83"/>
        <v>3.2599285644740834</v>
      </c>
      <c r="G635" s="26">
        <f t="shared" si="84"/>
        <v>0.5153865621867301</v>
      </c>
      <c r="H635" s="26">
        <f t="shared" si="85"/>
        <v>7.035243691134897</v>
      </c>
      <c r="I635" s="31">
        <f t="shared" si="86"/>
        <v>6</v>
      </c>
    </row>
    <row r="636" spans="1:9" ht="12.75">
      <c r="A636" s="21">
        <f t="shared" si="87"/>
        <v>5.989999999999915</v>
      </c>
      <c r="B636" s="22">
        <f t="shared" si="79"/>
        <v>5354.7433536023755</v>
      </c>
      <c r="C636" s="22">
        <f t="shared" si="80"/>
        <v>391.9957118934613</v>
      </c>
      <c r="D636" s="23">
        <f t="shared" si="81"/>
        <v>1.3580866040481102E-08</v>
      </c>
      <c r="E636" s="24">
        <f t="shared" si="82"/>
        <v>0.42858770328279877</v>
      </c>
      <c r="F636" s="25">
        <f t="shared" si="83"/>
        <v>3.266936650069946</v>
      </c>
      <c r="G636" s="26">
        <f t="shared" si="84"/>
        <v>0.5002496550566973</v>
      </c>
      <c r="H636" s="26">
        <f t="shared" si="85"/>
        <v>7.034122955196589</v>
      </c>
      <c r="I636" s="31">
        <f t="shared" si="86"/>
        <v>6</v>
      </c>
    </row>
    <row r="637" spans="1:9" ht="12.75">
      <c r="A637" s="21">
        <f t="shared" si="87"/>
        <v>5.999999999999915</v>
      </c>
      <c r="B637" s="22">
        <f t="shared" si="79"/>
        <v>5368.15815560572</v>
      </c>
      <c r="C637" s="22">
        <f t="shared" si="80"/>
        <v>391.9240144788633</v>
      </c>
      <c r="D637" s="23">
        <f t="shared" si="81"/>
        <v>1.3546928026047465E-08</v>
      </c>
      <c r="E637" s="24">
        <f t="shared" si="82"/>
        <v>0.4275166805942063</v>
      </c>
      <c r="F637" s="25">
        <f t="shared" si="83"/>
        <v>3.2739497503970996</v>
      </c>
      <c r="G637" s="26">
        <f t="shared" si="84"/>
        <v>0.48510791766488787</v>
      </c>
      <c r="H637" s="26">
        <f t="shared" si="85"/>
        <v>7.033007418459087</v>
      </c>
      <c r="I637" s="31">
        <f t="shared" si="86"/>
        <v>6</v>
      </c>
    </row>
    <row r="638" spans="1:11" ht="12.75">
      <c r="A638" s="48" t="s">
        <v>26</v>
      </c>
      <c r="B638" s="48"/>
      <c r="C638" s="48"/>
      <c r="D638" s="48"/>
      <c r="E638" s="48"/>
      <c r="F638" s="48"/>
      <c r="G638" s="48"/>
      <c r="H638" s="48"/>
      <c r="I638" s="48"/>
      <c r="J638" s="48"/>
      <c r="K638" s="36"/>
    </row>
  </sheetData>
  <mergeCells count="12">
    <mergeCell ref="L1:N1"/>
    <mergeCell ref="A6:B6"/>
    <mergeCell ref="A638:J638"/>
    <mergeCell ref="M37:N37"/>
    <mergeCell ref="L89:N90"/>
    <mergeCell ref="F8:G8"/>
    <mergeCell ref="F10:G10"/>
    <mergeCell ref="F9:G9"/>
    <mergeCell ref="A8:A9"/>
    <mergeCell ref="B8:B9"/>
    <mergeCell ref="C8:C9"/>
    <mergeCell ref="D8:D9"/>
  </mergeCells>
  <printOptions/>
  <pageMargins left="0.5" right="0.5" top="0.5" bottom="0.5" header="0" footer="0"/>
  <pageSetup horizontalDpi="600" verticalDpi="6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Microcosm,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AShao</dc:creator>
  <cp:keywords/>
  <dc:description/>
  <cp:lastModifiedBy>AShao</cp:lastModifiedBy>
  <cp:lastPrinted>2011-08-04T18:56:57Z</cp:lastPrinted>
  <dcterms:created xsi:type="dcterms:W3CDTF">2011-07-18T22:46:36Z</dcterms:created>
  <dcterms:modified xsi:type="dcterms:W3CDTF">2011-08-04T18:58:56Z</dcterms:modified>
  <cp:category/>
  <cp:version/>
  <cp:contentType/>
  <cp:contentStatus/>
</cp:coreProperties>
</file>